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! 2024-2025 МЕНЮ\весна 25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7" i="1" l="1"/>
  <c r="F387" i="1"/>
  <c r="E387" i="1"/>
  <c r="D387" i="1"/>
  <c r="C387" i="1"/>
  <c r="N382" i="1"/>
  <c r="J382" i="1"/>
  <c r="F382" i="1"/>
  <c r="O381" i="1"/>
  <c r="O382" i="1" s="1"/>
  <c r="N381" i="1"/>
  <c r="M381" i="1"/>
  <c r="L381" i="1"/>
  <c r="K381" i="1"/>
  <c r="K382" i="1" s="1"/>
  <c r="J381" i="1"/>
  <c r="I381" i="1"/>
  <c r="H381" i="1"/>
  <c r="G381" i="1"/>
  <c r="G382" i="1" s="1"/>
  <c r="F381" i="1"/>
  <c r="E381" i="1"/>
  <c r="D381" i="1"/>
  <c r="C381" i="1"/>
  <c r="C382" i="1" s="1"/>
  <c r="O370" i="1"/>
  <c r="N370" i="1"/>
  <c r="M370" i="1"/>
  <c r="M382" i="1" s="1"/>
  <c r="L370" i="1"/>
  <c r="L382" i="1" s="1"/>
  <c r="K370" i="1"/>
  <c r="J370" i="1"/>
  <c r="I370" i="1"/>
  <c r="I382" i="1" s="1"/>
  <c r="H370" i="1"/>
  <c r="H382" i="1" s="1"/>
  <c r="G370" i="1"/>
  <c r="F370" i="1"/>
  <c r="E370" i="1"/>
  <c r="E382" i="1" s="1"/>
  <c r="D370" i="1"/>
  <c r="D382" i="1" s="1"/>
  <c r="C370" i="1"/>
  <c r="M340" i="1"/>
  <c r="I340" i="1"/>
  <c r="O339" i="1"/>
  <c r="N339" i="1"/>
  <c r="M339" i="1"/>
  <c r="L339" i="1"/>
  <c r="K339" i="1"/>
  <c r="J339" i="1"/>
  <c r="I339" i="1"/>
  <c r="H339" i="1"/>
  <c r="G339" i="1"/>
  <c r="E339" i="1"/>
  <c r="E340" i="1" s="1"/>
  <c r="D339" i="1"/>
  <c r="C339" i="1"/>
  <c r="O329" i="1"/>
  <c r="O340" i="1" s="1"/>
  <c r="N329" i="1"/>
  <c r="N340" i="1" s="1"/>
  <c r="M329" i="1"/>
  <c r="L329" i="1"/>
  <c r="L340" i="1" s="1"/>
  <c r="K329" i="1"/>
  <c r="K340" i="1" s="1"/>
  <c r="J329" i="1"/>
  <c r="J340" i="1" s="1"/>
  <c r="I329" i="1"/>
  <c r="H329" i="1"/>
  <c r="H340" i="1" s="1"/>
  <c r="G329" i="1"/>
  <c r="G340" i="1" s="1"/>
  <c r="F329" i="1"/>
  <c r="F340" i="1" s="1"/>
  <c r="D329" i="1"/>
  <c r="D340" i="1" s="1"/>
  <c r="C329" i="1"/>
  <c r="C340" i="1" s="1"/>
  <c r="N302" i="1"/>
  <c r="J302" i="1"/>
  <c r="F302" i="1"/>
  <c r="O301" i="1"/>
  <c r="O302" i="1" s="1"/>
  <c r="N301" i="1"/>
  <c r="M301" i="1"/>
  <c r="L301" i="1"/>
  <c r="K301" i="1"/>
  <c r="K302" i="1" s="1"/>
  <c r="J301" i="1"/>
  <c r="I301" i="1"/>
  <c r="H301" i="1"/>
  <c r="G301" i="1"/>
  <c r="G302" i="1" s="1"/>
  <c r="F301" i="1"/>
  <c r="E301" i="1"/>
  <c r="D301" i="1"/>
  <c r="C301" i="1"/>
  <c r="C302" i="1" s="1"/>
  <c r="O293" i="1"/>
  <c r="N293" i="1"/>
  <c r="M293" i="1"/>
  <c r="M302" i="1" s="1"/>
  <c r="L293" i="1"/>
  <c r="L302" i="1" s="1"/>
  <c r="K293" i="1"/>
  <c r="J293" i="1"/>
  <c r="I293" i="1"/>
  <c r="I302" i="1" s="1"/>
  <c r="H293" i="1"/>
  <c r="H302" i="1" s="1"/>
  <c r="G293" i="1"/>
  <c r="F293" i="1"/>
  <c r="E293" i="1"/>
  <c r="E302" i="1" s="1"/>
  <c r="D293" i="1"/>
  <c r="D302" i="1" s="1"/>
  <c r="C293" i="1"/>
  <c r="M269" i="1"/>
  <c r="I269" i="1"/>
  <c r="E269" i="1"/>
  <c r="O268" i="1"/>
  <c r="N268" i="1"/>
  <c r="N269" i="1" s="1"/>
  <c r="M268" i="1"/>
  <c r="L268" i="1"/>
  <c r="K268" i="1"/>
  <c r="J268" i="1"/>
  <c r="J269" i="1" s="1"/>
  <c r="I268" i="1"/>
  <c r="H268" i="1"/>
  <c r="G268" i="1"/>
  <c r="F268" i="1"/>
  <c r="F269" i="1" s="1"/>
  <c r="E268" i="1"/>
  <c r="D268" i="1"/>
  <c r="C268" i="1"/>
  <c r="O258" i="1"/>
  <c r="O269" i="1" s="1"/>
  <c r="N258" i="1"/>
  <c r="M258" i="1"/>
  <c r="L258" i="1"/>
  <c r="L269" i="1" s="1"/>
  <c r="K258" i="1"/>
  <c r="K269" i="1" s="1"/>
  <c r="J258" i="1"/>
  <c r="I258" i="1"/>
  <c r="H258" i="1"/>
  <c r="H269" i="1" s="1"/>
  <c r="G258" i="1"/>
  <c r="G269" i="1" s="1"/>
  <c r="F258" i="1"/>
  <c r="E258" i="1"/>
  <c r="D258" i="1"/>
  <c r="D269" i="1" s="1"/>
  <c r="C258" i="1"/>
  <c r="C269" i="1" s="1"/>
  <c r="L230" i="1"/>
  <c r="H230" i="1"/>
  <c r="D230" i="1"/>
  <c r="O229" i="1"/>
  <c r="N229" i="1"/>
  <c r="M229" i="1"/>
  <c r="M230" i="1" s="1"/>
  <c r="L229" i="1"/>
  <c r="K229" i="1"/>
  <c r="J229" i="1"/>
  <c r="I229" i="1"/>
  <c r="I230" i="1" s="1"/>
  <c r="H229" i="1"/>
  <c r="G229" i="1"/>
  <c r="F229" i="1"/>
  <c r="E229" i="1"/>
  <c r="E230" i="1" s="1"/>
  <c r="D229" i="1"/>
  <c r="C229" i="1"/>
  <c r="O219" i="1"/>
  <c r="O230" i="1" s="1"/>
  <c r="N219" i="1"/>
  <c r="N230" i="1" s="1"/>
  <c r="M219" i="1"/>
  <c r="L219" i="1"/>
  <c r="K219" i="1"/>
  <c r="K230" i="1" s="1"/>
  <c r="J219" i="1"/>
  <c r="J230" i="1" s="1"/>
  <c r="I219" i="1"/>
  <c r="H219" i="1"/>
  <c r="G219" i="1"/>
  <c r="G230" i="1" s="1"/>
  <c r="F219" i="1"/>
  <c r="F230" i="1" s="1"/>
  <c r="E219" i="1"/>
  <c r="D219" i="1"/>
  <c r="C219" i="1"/>
  <c r="C230" i="1" s="1"/>
  <c r="O190" i="1"/>
  <c r="O191" i="1" s="1"/>
  <c r="N190" i="1"/>
  <c r="M190" i="1"/>
  <c r="L190" i="1"/>
  <c r="K190" i="1"/>
  <c r="K191" i="1" s="1"/>
  <c r="J190" i="1"/>
  <c r="I190" i="1"/>
  <c r="H190" i="1"/>
  <c r="G190" i="1"/>
  <c r="G191" i="1" s="1"/>
  <c r="F190" i="1"/>
  <c r="E190" i="1"/>
  <c r="D190" i="1"/>
  <c r="C190" i="1"/>
  <c r="O180" i="1"/>
  <c r="N180" i="1"/>
  <c r="N191" i="1" s="1"/>
  <c r="M180" i="1"/>
  <c r="M191" i="1" s="1"/>
  <c r="L180" i="1"/>
  <c r="L191" i="1" s="1"/>
  <c r="K180" i="1"/>
  <c r="J180" i="1"/>
  <c r="J191" i="1" s="1"/>
  <c r="I180" i="1"/>
  <c r="I191" i="1" s="1"/>
  <c r="H180" i="1"/>
  <c r="H191" i="1" s="1"/>
  <c r="G180" i="1"/>
  <c r="F180" i="1"/>
  <c r="F191" i="1" s="1"/>
  <c r="E180" i="1"/>
  <c r="E191" i="1" s="1"/>
  <c r="D180" i="1"/>
  <c r="D191" i="1" s="1"/>
  <c r="C180" i="1"/>
  <c r="M155" i="1"/>
  <c r="I155" i="1"/>
  <c r="E155" i="1"/>
  <c r="O154" i="1"/>
  <c r="N154" i="1"/>
  <c r="N155" i="1" s="1"/>
  <c r="M154" i="1"/>
  <c r="L154" i="1"/>
  <c r="K154" i="1"/>
  <c r="J154" i="1"/>
  <c r="J155" i="1" s="1"/>
  <c r="I154" i="1"/>
  <c r="H154" i="1"/>
  <c r="G154" i="1"/>
  <c r="F154" i="1"/>
  <c r="F155" i="1" s="1"/>
  <c r="E154" i="1"/>
  <c r="D154" i="1"/>
  <c r="C154" i="1"/>
  <c r="O144" i="1"/>
  <c r="O155" i="1" s="1"/>
  <c r="N144" i="1"/>
  <c r="M144" i="1"/>
  <c r="L144" i="1"/>
  <c r="L155" i="1" s="1"/>
  <c r="K144" i="1"/>
  <c r="K155" i="1" s="1"/>
  <c r="J144" i="1"/>
  <c r="I144" i="1"/>
  <c r="H144" i="1"/>
  <c r="H155" i="1" s="1"/>
  <c r="G144" i="1"/>
  <c r="G155" i="1" s="1"/>
  <c r="F144" i="1"/>
  <c r="E144" i="1"/>
  <c r="D144" i="1"/>
  <c r="D155" i="1" s="1"/>
  <c r="C144" i="1"/>
  <c r="C155" i="1" s="1"/>
  <c r="L110" i="1"/>
  <c r="H110" i="1"/>
  <c r="D110" i="1"/>
  <c r="O109" i="1"/>
  <c r="N109" i="1"/>
  <c r="M109" i="1"/>
  <c r="M110" i="1" s="1"/>
  <c r="L109" i="1"/>
  <c r="K109" i="1"/>
  <c r="J109" i="1"/>
  <c r="I109" i="1"/>
  <c r="I110" i="1" s="1"/>
  <c r="H109" i="1"/>
  <c r="G109" i="1"/>
  <c r="F109" i="1"/>
  <c r="E109" i="1"/>
  <c r="E110" i="1" s="1"/>
  <c r="D109" i="1"/>
  <c r="C109" i="1"/>
  <c r="O100" i="1"/>
  <c r="O110" i="1" s="1"/>
  <c r="N100" i="1"/>
  <c r="N110" i="1" s="1"/>
  <c r="M100" i="1"/>
  <c r="L100" i="1"/>
  <c r="K100" i="1"/>
  <c r="K110" i="1" s="1"/>
  <c r="J100" i="1"/>
  <c r="J110" i="1" s="1"/>
  <c r="I100" i="1"/>
  <c r="H100" i="1"/>
  <c r="G100" i="1"/>
  <c r="G110" i="1" s="1"/>
  <c r="F100" i="1"/>
  <c r="F110" i="1" s="1"/>
  <c r="E100" i="1"/>
  <c r="D100" i="1"/>
  <c r="C100" i="1"/>
  <c r="C110" i="1" s="1"/>
  <c r="O67" i="1"/>
  <c r="K67" i="1"/>
  <c r="G67" i="1"/>
  <c r="C67" i="1"/>
  <c r="O66" i="1"/>
  <c r="N66" i="1"/>
  <c r="M66" i="1"/>
  <c r="L66" i="1"/>
  <c r="L67" i="1" s="1"/>
  <c r="K66" i="1"/>
  <c r="J66" i="1"/>
  <c r="I66" i="1"/>
  <c r="H66" i="1"/>
  <c r="H67" i="1" s="1"/>
  <c r="G66" i="1"/>
  <c r="F66" i="1"/>
  <c r="E66" i="1"/>
  <c r="D66" i="1"/>
  <c r="D67" i="1" s="1"/>
  <c r="C66" i="1"/>
  <c r="O57" i="1"/>
  <c r="N57" i="1"/>
  <c r="N67" i="1" s="1"/>
  <c r="M57" i="1"/>
  <c r="M67" i="1" s="1"/>
  <c r="L57" i="1"/>
  <c r="K57" i="1"/>
  <c r="J57" i="1"/>
  <c r="J67" i="1" s="1"/>
  <c r="I57" i="1"/>
  <c r="I67" i="1" s="1"/>
  <c r="H57" i="1"/>
  <c r="G57" i="1"/>
  <c r="F57" i="1"/>
  <c r="F67" i="1" s="1"/>
  <c r="E57" i="1"/>
  <c r="E67" i="1" s="1"/>
  <c r="D57" i="1"/>
  <c r="C57" i="1"/>
  <c r="N29" i="1"/>
  <c r="J29" i="1"/>
  <c r="F29" i="1"/>
  <c r="O28" i="1"/>
  <c r="O29" i="1" s="1"/>
  <c r="N28" i="1"/>
  <c r="M28" i="1"/>
  <c r="L28" i="1"/>
  <c r="K28" i="1"/>
  <c r="K29" i="1" s="1"/>
  <c r="J28" i="1"/>
  <c r="I28" i="1"/>
  <c r="H28" i="1"/>
  <c r="G28" i="1"/>
  <c r="G29" i="1" s="1"/>
  <c r="F28" i="1"/>
  <c r="E28" i="1"/>
  <c r="D28" i="1"/>
  <c r="C28" i="1"/>
  <c r="C29" i="1" s="1"/>
  <c r="O18" i="1"/>
  <c r="N18" i="1"/>
  <c r="M18" i="1"/>
  <c r="M29" i="1" s="1"/>
  <c r="L18" i="1"/>
  <c r="L29" i="1" s="1"/>
  <c r="K18" i="1"/>
  <c r="J18" i="1"/>
  <c r="I18" i="1"/>
  <c r="I29" i="1" s="1"/>
  <c r="H18" i="1"/>
  <c r="H29" i="1" s="1"/>
  <c r="G18" i="1"/>
  <c r="F18" i="1"/>
  <c r="E18" i="1"/>
  <c r="E29" i="1" s="1"/>
  <c r="E384" i="1" s="1"/>
  <c r="D18" i="1"/>
  <c r="D29" i="1" s="1"/>
  <c r="C18" i="1"/>
  <c r="F384" i="1" l="1"/>
  <c r="D384" i="1"/>
  <c r="C384" i="1"/>
  <c r="G384" i="1"/>
</calcChain>
</file>

<file path=xl/sharedStrings.xml><?xml version="1.0" encoding="utf-8"?>
<sst xmlns="http://schemas.openxmlformats.org/spreadsheetml/2006/main" count="424" uniqueCount="113">
  <si>
    <t>Примерное десятидневное меню КОГОБУ ШОВЗ г.Кирово-Чепецка 2025 год</t>
  </si>
  <si>
    <t>День -       ПЕРВЫЙ- ПОНЕДЕЛЬНИК</t>
  </si>
  <si>
    <t>Неделя -    ПЕРВАЯ</t>
  </si>
  <si>
    <t>Сезон-        с 01 марта 2025 года</t>
  </si>
  <si>
    <t>Возрастная категория  - 7-11 лет</t>
  </si>
  <si>
    <t>Масса порции(г)</t>
  </si>
  <si>
    <t>Пищевые вещества(г)</t>
  </si>
  <si>
    <t>Эн.ценнос,Ккал</t>
  </si>
  <si>
    <t>Витамины(мг)</t>
  </si>
  <si>
    <t>Минеральные вещества(мг)</t>
  </si>
  <si>
    <t>№ рец,</t>
  </si>
  <si>
    <t>Наименование блюда</t>
  </si>
  <si>
    <t>жиры</t>
  </si>
  <si>
    <t>белки</t>
  </si>
  <si>
    <t>углеводы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</si>
  <si>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</si>
  <si>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</si>
  <si>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</si>
  <si>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</si>
  <si>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</si>
  <si>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</si>
  <si>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</si>
  <si>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</si>
  <si>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</si>
  <si>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Коржик песочный</t>
  </si>
  <si>
    <t>Каша молочная овсяная</t>
  </si>
  <si>
    <t>Масло сливочное</t>
  </si>
  <si>
    <t xml:space="preserve">        ТТК-42</t>
  </si>
  <si>
    <t>Чай  с сахаром</t>
  </si>
  <si>
    <t>Хлеб Пшеничный</t>
  </si>
  <si>
    <t>Итого</t>
  </si>
  <si>
    <t>ОБЕД</t>
  </si>
  <si>
    <t>Салат из квашеной капусты с маслом</t>
  </si>
  <si>
    <t>Суп куриный с макарон.изделиями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</si>
  <si>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</si>
  <si>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</si>
  <si>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</si>
  <si>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</si>
  <si>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</si>
  <si>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</si>
  <si>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ИТОГО за день</t>
  </si>
  <si>
    <t>День -         ВТОРОЙ-ВТОРНИК</t>
  </si>
  <si>
    <t>Сезон-         ОСЕННЕ-ЗИМНИЙ</t>
  </si>
  <si>
    <t>Сыр</t>
  </si>
  <si>
    <t>Каша молочная рисовая</t>
  </si>
  <si>
    <t>ИТОГО</t>
  </si>
  <si>
    <t>Винегрет овощной</t>
  </si>
  <si>
    <t>Борщ Кубанский с курой</t>
  </si>
  <si>
    <t>Сметана</t>
  </si>
  <si>
    <t>ТК0514</t>
  </si>
  <si>
    <t>Плов Домашний с филе куры</t>
  </si>
  <si>
    <t>Напиток из сухофруктов</t>
  </si>
  <si>
    <t>День -       ТРЕТИЙ- СРЕДА</t>
  </si>
  <si>
    <t>Манник</t>
  </si>
  <si>
    <t>Каша молочная пшенная</t>
  </si>
  <si>
    <t xml:space="preserve">    ТТК-20</t>
  </si>
  <si>
    <t>Салат из свеклы с маслом</t>
  </si>
  <si>
    <t>Суп картофельный с горохом</t>
  </si>
  <si>
    <t>ТУ/ттк-12</t>
  </si>
  <si>
    <t>Шницель мясной</t>
  </si>
  <si>
    <t>Макаронные изделия</t>
  </si>
  <si>
    <t>Компот из сливы</t>
  </si>
  <si>
    <t>ИТОГО :</t>
  </si>
  <si>
    <t>День -      ЧЕТВЕРТЫЙ -ЧЕТВЕРГ</t>
  </si>
  <si>
    <t>Яблоки свежие</t>
  </si>
  <si>
    <t>Каша молочная манная</t>
  </si>
  <si>
    <t>Огурец солёный</t>
  </si>
  <si>
    <t>ТК-19135</t>
  </si>
  <si>
    <t>Рассольник Домашний</t>
  </si>
  <si>
    <t>ТУ/ттк-20</t>
  </si>
  <si>
    <t>Биточек рыбный рубленый</t>
  </si>
  <si>
    <t>312/2017</t>
  </si>
  <si>
    <t>Пюре картофельное</t>
  </si>
  <si>
    <t>Компот из черноплодной рябины</t>
  </si>
  <si>
    <t>День -        ПЯТЫЙ-ПЯТНИЦА</t>
  </si>
  <si>
    <t>Булка с сахаром</t>
  </si>
  <si>
    <t>Каша молочная ячневая</t>
  </si>
  <si>
    <t>Яйцо варёное</t>
  </si>
  <si>
    <t>Щи из капусты с картофелем</t>
  </si>
  <si>
    <t>ТУ/ТТК 31</t>
  </si>
  <si>
    <t>Котлета по-Белорусски</t>
  </si>
  <si>
    <t>Пюре гороховое с маслом</t>
  </si>
  <si>
    <t>День -       ШЕСТОЙ - ПОНЕДЕЛЬНИК</t>
  </si>
  <si>
    <t>Неделя -    ВТОРАЯ</t>
  </si>
  <si>
    <t>Салат из кв.капусты  маслом</t>
  </si>
  <si>
    <t xml:space="preserve">    ТТК-51</t>
  </si>
  <si>
    <t>Суп куриный с лапшой</t>
  </si>
  <si>
    <t>День -        СЕДЬМОЙ-ВТОРНИК</t>
  </si>
  <si>
    <t>Салат Антошка</t>
  </si>
  <si>
    <t>День -        ВОСЬМОЙ-СРЕДА</t>
  </si>
  <si>
    <t>Омлет натуральный</t>
  </si>
  <si>
    <t>Компот из яблок</t>
  </si>
  <si>
    <t>День -         ДЕВЯТЫЙ-Четверг</t>
  </si>
  <si>
    <t>Сезон-       ОСЕННЕ-ЗИМНИЙ</t>
  </si>
  <si>
    <t>Каша молочная пшённая</t>
  </si>
  <si>
    <t>Салат Морковка</t>
  </si>
  <si>
    <t>Компот из чернопл.рябины</t>
  </si>
  <si>
    <t>День -         ДЕСЯТЫЙ-ПЯТНИЦА</t>
  </si>
  <si>
    <t>Булка с корицей и сахаром</t>
  </si>
  <si>
    <t>Щи из капусты с помидорами</t>
  </si>
  <si>
    <t>Котлета Охотничья</t>
  </si>
  <si>
    <t>Рис припущенный с маслом</t>
  </si>
  <si>
    <t>Среднедневной выход</t>
  </si>
  <si>
    <t>Завтрак  норма 25%</t>
  </si>
  <si>
    <t>Обед норма 35 %</t>
  </si>
  <si>
    <t xml:space="preserve">Примерное десятидневное меню с учетом калорийности  суточного рациона, рассчитанного на завтрак,обед осенне-зимнего периода.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</si>
  <si>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Примечание:  </t>
  </si>
  <si>
    <t xml:space="preserve">1. СанПин2.3/2.4.3590-20  </t>
  </si>
  <si>
    <t xml:space="preserve">2. Сборник технических нормативов. Сборник рецептур на продукцию для обучающихся во всех образовательных учреждениях. Москва Дели плюс 2017г.  </t>
  </si>
  <si>
    <t>3. Таблицы химических составов калорийности российских продуктов питания . Справочник М-т ДеЛиприн, 2007 Скурихины И,М  .Тутельян В.А</t>
  </si>
  <si>
    <t>4. Техно-технологические карты, разработанные на предприятии ООО "ДИЕТОБЕД" в соответствии ТУ.</t>
  </si>
  <si>
    <t>5. Сборник технических нормативов. Сборник технических нормативов рецептур блюд и кулинарных изделий для предприятий общественного питания</t>
  </si>
  <si>
    <t>1994-1997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</si>
</sst>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0.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7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0" fontId="4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/>
    <xf numFmtId="0" fontId="4" fillId="2" borderId="1" xfId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7" fillId="2" borderId="0" xfId="1" applyFont="1" applyFill="1" applyAlignment="1"/>
    <xf numFmtId="1" fontId="4" fillId="2" borderId="0" xfId="1" applyNumberFormat="1" applyFont="1" applyFill="1" applyAlignment="1">
      <alignment horizontal="center"/>
    </xf>
    <xf numFmtId="2" fontId="7" fillId="2" borderId="0" xfId="1" applyNumberFormat="1" applyFont="1" applyFill="1" applyAlignment="1"/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2" fontId="4" fillId="2" borderId="0" xfId="1" applyNumberFormat="1" applyFont="1" applyFill="1" applyAlignment="1">
      <alignment horizontal="right"/>
    </xf>
    <xf numFmtId="0" fontId="8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1" fontId="1" fillId="2" borderId="0" xfId="0" applyNumberFormat="1" applyFont="1" applyFill="1"/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2" fontId="1" fillId="2" borderId="1" xfId="1" applyNumberFormat="1" applyFont="1" applyFill="1" applyBorder="1" applyAlignment="1"/>
    <xf numFmtId="0" fontId="4" fillId="2" borderId="1" xfId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right" vertical="center" wrapText="1"/>
    </xf>
    <xf numFmtId="2" fontId="4" fillId="2" borderId="1" xfId="1" applyNumberFormat="1" applyFont="1" applyFill="1" applyBorder="1" applyAlignment="1"/>
    <xf numFmtId="0" fontId="8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left" vertical="center"/>
    </xf>
    <xf numFmtId="1" fontId="1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4" fillId="2" borderId="1" xfId="1" applyFont="1" applyFill="1" applyBorder="1" applyAlignment="1">
      <alignment horizontal="left" wrapText="1"/>
    </xf>
    <xf numFmtId="0" fontId="6" fillId="2" borderId="0" xfId="0" applyFont="1" applyFill="1"/>
    <xf numFmtId="2" fontId="1" fillId="2" borderId="1" xfId="1" applyNumberFormat="1" applyFont="1" applyFill="1" applyBorder="1" applyAlignment="1">
      <alignment horizontal="right" vertical="center" wrapText="1"/>
    </xf>
    <xf numFmtId="1" fontId="1" fillId="2" borderId="1" xfId="1" applyNumberFormat="1" applyFont="1" applyFill="1" applyBorder="1" applyAlignment="1"/>
    <xf numFmtId="1" fontId="1" fillId="2" borderId="1" xfId="1" applyNumberFormat="1" applyFont="1" applyFill="1" applyBorder="1" applyAlignment="1">
      <alignment horizontal="center"/>
    </xf>
    <xf numFmtId="2" fontId="1" fillId="2" borderId="1" xfId="1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left" vertical="top" wrapText="1"/>
    </xf>
    <xf numFmtId="1" fontId="1" fillId="2" borderId="1" xfId="1" applyNumberFormat="1" applyFont="1" applyFill="1" applyBorder="1" applyAlignment="1">
      <alignment horizontal="center" vertical="top" wrapText="1"/>
    </xf>
    <xf numFmtId="2" fontId="1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2" borderId="1" xfId="1" applyFont="1" applyFill="1" applyBorder="1" applyAlignment="1">
      <alignment horizontal="left" wrapText="1"/>
    </xf>
    <xf numFmtId="164" fontId="1" fillId="2" borderId="1" xfId="1" applyNumberFormat="1" applyFont="1" applyFill="1" applyBorder="1" applyAlignment="1"/>
    <xf numFmtId="1" fontId="1" fillId="2" borderId="1" xfId="1" applyNumberFormat="1" applyFont="1" applyFill="1" applyBorder="1" applyAlignment="1">
      <alignment horizontal="left" wrapText="1"/>
    </xf>
    <xf numFmtId="1" fontId="4" fillId="2" borderId="1" xfId="1" applyNumberFormat="1" applyFont="1" applyFill="1" applyBorder="1" applyAlignment="1">
      <alignment horizontal="center" wrapText="1"/>
    </xf>
    <xf numFmtId="2" fontId="4" fillId="2" borderId="1" xfId="1" applyNumberFormat="1" applyFont="1" applyFill="1" applyBorder="1" applyAlignment="1">
      <alignment horizontal="right" wrapText="1"/>
    </xf>
    <xf numFmtId="1" fontId="1" fillId="2" borderId="1" xfId="1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2" borderId="1" xfId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4" fillId="0" borderId="1" xfId="0" applyFont="1" applyBorder="1"/>
    <xf numFmtId="0" fontId="7" fillId="2" borderId="1" xfId="1" applyFont="1" applyFill="1" applyBorder="1" applyAlignment="1">
      <alignment horizontal="left" wrapText="1"/>
    </xf>
    <xf numFmtId="1" fontId="7" fillId="2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right" wrapText="1"/>
    </xf>
    <xf numFmtId="0" fontId="7" fillId="2" borderId="1" xfId="1" applyFont="1" applyFill="1" applyBorder="1" applyAlignment="1"/>
    <xf numFmtId="0" fontId="4" fillId="2" borderId="0" xfId="1" applyFont="1" applyFill="1" applyAlignment="1"/>
    <xf numFmtId="0" fontId="4" fillId="2" borderId="0" xfId="1" applyFont="1" applyFill="1" applyAlignment="1">
      <alignment horizontal="left" vertical="center"/>
    </xf>
    <xf numFmtId="2" fontId="7" fillId="2" borderId="0" xfId="1" applyNumberFormat="1" applyFont="1" applyFill="1" applyAlignment="1">
      <alignment horizontal="right"/>
    </xf>
    <xf numFmtId="0" fontId="9" fillId="2" borderId="0" xfId="0" applyFont="1" applyFill="1" applyAlignment="1"/>
    <xf numFmtId="0" fontId="9" fillId="2" borderId="0" xfId="0" applyFont="1" applyFill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0</xdr:row>
      <xdr:rowOff>200025</xdr:rowOff>
    </xdr:from>
    <xdr:to>
      <xdr:col>14</xdr:col>
      <xdr:colOff>85726</xdr:colOff>
      <xdr:row>0</xdr:row>
      <xdr:rowOff>4874258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200025"/>
          <a:ext cx="6667500" cy="4674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5"/>
  <sheetViews>
    <sheetView tabSelected="1" topLeftCell="A395" zoomScale="80" zoomScaleNormal="80" workbookViewId="0">
      <selection activeCell="AA408" sqref="AA408"/>
    </sheetView>
  </sheetViews>
  <sheetFormatPr defaultColWidth="8" defaultRowHeight="14.4" x14ac:dyDescent="0.3"/>
  <cols>
    <col min="1" max="1" width="7" style="1" customWidth="1"/>
    <col min="2" max="2" width="31.6640625" style="1" customWidth="1"/>
    <col min="3" max="3" width="8" style="1" customWidth="1"/>
    <col min="4" max="4" width="6.6640625" style="1" customWidth="1"/>
    <col min="5" max="5" width="7.33203125" style="1" customWidth="1"/>
    <col min="6" max="6" width="8" style="1" customWidth="1"/>
    <col min="7" max="7" width="7.33203125" style="1" customWidth="1"/>
    <col min="8" max="8" width="8.21875" style="1" customWidth="1"/>
    <col min="9" max="9" width="7.33203125" style="1" customWidth="1"/>
    <col min="10" max="10" width="6.109375" style="1" customWidth="1"/>
    <col min="11" max="11" width="6.21875" style="1" customWidth="1"/>
    <col min="12" max="12" width="6.88671875" style="1" customWidth="1"/>
    <col min="13" max="13" width="7.88671875" style="1" customWidth="1"/>
    <col min="14" max="14" width="6.6640625" style="1" customWidth="1"/>
    <col min="15" max="17" width="7.33203125" style="1" customWidth="1"/>
    <col min="18" max="18" width="9.5546875" style="1" customWidth="1"/>
    <col min="19" max="19" width="10" style="1" customWidth="1"/>
    <col min="20" max="1022" width="7.33203125" style="1" customWidth="1"/>
    <col min="1023" max="1023" width="9.6640625" style="1" customWidth="1"/>
    <col min="1024" max="1024" width="8" style="1" customWidth="1"/>
    <col min="1025" max="1025" width="8" customWidth="1"/>
  </cols>
  <sheetData>
    <row r="1" spans="1:24" ht="409.6" customHeight="1" x14ac:dyDescent="0.35">
      <c r="C1" s="2" t="s">
        <v>0</v>
      </c>
      <c r="D1" s="2"/>
      <c r="E1" s="2"/>
      <c r="F1" s="2"/>
      <c r="G1" s="2"/>
      <c r="H1" s="2"/>
      <c r="I1" s="2"/>
      <c r="J1" s="3"/>
    </row>
    <row r="2" spans="1:24" ht="18" x14ac:dyDescent="0.35">
      <c r="C2" s="2"/>
      <c r="D2" s="2"/>
      <c r="E2" s="2"/>
      <c r="F2" s="2"/>
      <c r="G2" s="2"/>
      <c r="H2" s="2"/>
      <c r="I2" s="2"/>
      <c r="J2" s="3"/>
    </row>
    <row r="3" spans="1:24" ht="18" x14ac:dyDescent="0.35">
      <c r="C3" s="2"/>
      <c r="D3" s="2"/>
      <c r="E3" s="2"/>
      <c r="F3" s="2"/>
      <c r="G3" s="2"/>
      <c r="H3" s="2"/>
      <c r="I3" s="2"/>
      <c r="J3" s="3"/>
    </row>
    <row r="4" spans="1:24" x14ac:dyDescent="0.3">
      <c r="B4" s="4" t="s">
        <v>1</v>
      </c>
    </row>
    <row r="5" spans="1:24" x14ac:dyDescent="0.3">
      <c r="B5" s="4" t="s">
        <v>2</v>
      </c>
    </row>
    <row r="6" spans="1:24" x14ac:dyDescent="0.3">
      <c r="B6" s="4" t="s">
        <v>3</v>
      </c>
    </row>
    <row r="7" spans="1:24" x14ac:dyDescent="0.3">
      <c r="B7" s="4" t="s">
        <v>4</v>
      </c>
    </row>
    <row r="8" spans="1:24" x14ac:dyDescent="0.3">
      <c r="B8" s="4"/>
    </row>
    <row r="9" spans="1:24" x14ac:dyDescent="0.3">
      <c r="B9" s="4"/>
    </row>
    <row r="10" spans="1:24" ht="15.75" customHeight="1" x14ac:dyDescent="0.3">
      <c r="A10" s="5"/>
      <c r="B10" s="6"/>
      <c r="C10" s="7" t="s">
        <v>5</v>
      </c>
      <c r="D10" s="8" t="s">
        <v>6</v>
      </c>
      <c r="E10" s="8"/>
      <c r="F10" s="8"/>
      <c r="G10" s="7" t="s">
        <v>7</v>
      </c>
      <c r="H10" s="9" t="s">
        <v>8</v>
      </c>
      <c r="I10" s="9"/>
      <c r="J10" s="9"/>
      <c r="K10" s="9"/>
      <c r="L10" s="8" t="s">
        <v>9</v>
      </c>
      <c r="M10" s="8"/>
      <c r="N10" s="8"/>
      <c r="O10" s="8"/>
      <c r="Q10" s="10"/>
      <c r="R10" s="11"/>
      <c r="S10" s="12"/>
      <c r="T10" s="13"/>
      <c r="U10" s="13"/>
      <c r="V10" s="13"/>
      <c r="W10" s="13"/>
      <c r="X10" s="13"/>
    </row>
    <row r="11" spans="1:24" ht="27.6" x14ac:dyDescent="0.3">
      <c r="A11" s="5" t="s">
        <v>10</v>
      </c>
      <c r="B11" s="14" t="s">
        <v>11</v>
      </c>
      <c r="C11" s="7"/>
      <c r="D11" s="15" t="s">
        <v>12</v>
      </c>
      <c r="E11" s="15" t="s">
        <v>13</v>
      </c>
      <c r="F11" s="16" t="s">
        <v>14</v>
      </c>
      <c r="G11" s="7"/>
      <c r="H11" s="17" t="s">
        <v>15</v>
      </c>
      <c r="I11" s="17" t="s">
        <v>16</v>
      </c>
      <c r="J11" s="17" t="s">
        <v>17</v>
      </c>
      <c r="K11" s="17" t="s">
        <v>18</v>
      </c>
      <c r="L11" s="17" t="s">
        <v>19</v>
      </c>
      <c r="M11" s="17" t="s">
        <v>20</v>
      </c>
      <c r="N11" s="17" t="s">
        <v>21</v>
      </c>
      <c r="O11" s="17" t="s">
        <v>22</v>
      </c>
      <c r="Q11" s="10"/>
      <c r="R11" s="11"/>
      <c r="S11" s="12"/>
      <c r="T11" s="18"/>
      <c r="U11" s="18"/>
      <c r="V11" s="18"/>
      <c r="W11" s="18"/>
      <c r="X11" s="13"/>
    </row>
    <row r="12" spans="1:24" x14ac:dyDescent="0.3">
      <c r="A12" s="5"/>
      <c r="B12" s="19" t="s">
        <v>23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Q12" s="10"/>
      <c r="R12" s="11"/>
      <c r="S12" s="12"/>
      <c r="T12" s="13"/>
      <c r="U12" s="13"/>
      <c r="V12" s="13"/>
      <c r="W12" s="13"/>
      <c r="X12" s="13"/>
    </row>
    <row r="13" spans="1:24" x14ac:dyDescent="0.3">
      <c r="A13" s="21">
        <v>456</v>
      </c>
      <c r="B13" s="22" t="s">
        <v>24</v>
      </c>
      <c r="C13" s="21">
        <v>50</v>
      </c>
      <c r="D13" s="23">
        <v>4.2</v>
      </c>
      <c r="E13" s="23">
        <v>5</v>
      </c>
      <c r="F13" s="23">
        <v>26.3</v>
      </c>
      <c r="G13" s="23">
        <v>173</v>
      </c>
      <c r="H13" s="22">
        <v>0.08</v>
      </c>
      <c r="I13" s="22">
        <v>1.97</v>
      </c>
      <c r="J13" s="22">
        <v>8</v>
      </c>
      <c r="K13" s="22">
        <v>2.99</v>
      </c>
      <c r="L13" s="22">
        <v>19.2</v>
      </c>
      <c r="M13" s="22">
        <v>48.5</v>
      </c>
      <c r="N13" s="22">
        <v>17.8</v>
      </c>
      <c r="O13" s="22">
        <v>0.85</v>
      </c>
      <c r="S13" s="24"/>
      <c r="T13" s="24"/>
      <c r="U13" s="24"/>
      <c r="V13" s="24"/>
      <c r="W13" s="24"/>
    </row>
    <row r="14" spans="1:24" s="29" customFormat="1" ht="13.8" x14ac:dyDescent="0.3">
      <c r="A14" s="25">
        <v>173</v>
      </c>
      <c r="B14" s="26" t="s">
        <v>25</v>
      </c>
      <c r="C14" s="27">
        <v>200</v>
      </c>
      <c r="D14" s="28">
        <v>9.5399999999999991</v>
      </c>
      <c r="E14" s="28">
        <v>9.0399999999999991</v>
      </c>
      <c r="F14" s="28">
        <v>39.840000000000003</v>
      </c>
      <c r="G14" s="28">
        <v>250.8</v>
      </c>
      <c r="H14" s="28">
        <v>0.18</v>
      </c>
      <c r="I14" s="28">
        <v>0.96</v>
      </c>
      <c r="J14" s="28">
        <v>1.76</v>
      </c>
      <c r="K14" s="28">
        <v>0.62</v>
      </c>
      <c r="L14" s="28">
        <v>149.91999999999999</v>
      </c>
      <c r="M14" s="28">
        <v>234.98</v>
      </c>
      <c r="N14" s="28">
        <v>70.819999999999993</v>
      </c>
      <c r="O14" s="28">
        <v>1.76</v>
      </c>
    </row>
    <row r="15" spans="1:24" s="29" customFormat="1" ht="13.8" x14ac:dyDescent="0.3">
      <c r="A15" s="25">
        <v>14</v>
      </c>
      <c r="B15" s="26" t="s">
        <v>26</v>
      </c>
      <c r="C15" s="27">
        <v>20</v>
      </c>
      <c r="D15" s="28">
        <v>14.4</v>
      </c>
      <c r="E15" s="28">
        <v>0.4</v>
      </c>
      <c r="F15" s="28">
        <v>0.26</v>
      </c>
      <c r="G15" s="28">
        <v>67.2</v>
      </c>
      <c r="H15" s="28">
        <v>0</v>
      </c>
      <c r="I15" s="28">
        <v>0</v>
      </c>
      <c r="J15" s="28">
        <v>40</v>
      </c>
      <c r="K15" s="28">
        <v>0.1</v>
      </c>
      <c r="L15" s="28">
        <v>2.4</v>
      </c>
      <c r="M15" s="28">
        <v>3</v>
      </c>
      <c r="N15" s="28">
        <v>0</v>
      </c>
      <c r="O15" s="28">
        <v>0</v>
      </c>
    </row>
    <row r="16" spans="1:24" x14ac:dyDescent="0.3">
      <c r="A16" s="5" t="s">
        <v>27</v>
      </c>
      <c r="B16" s="26" t="s">
        <v>28</v>
      </c>
      <c r="C16" s="27">
        <v>200</v>
      </c>
      <c r="D16" s="30">
        <v>0</v>
      </c>
      <c r="E16" s="30">
        <v>0</v>
      </c>
      <c r="F16" s="30">
        <v>18</v>
      </c>
      <c r="G16" s="30">
        <v>67.900000000000006</v>
      </c>
      <c r="H16" s="30">
        <v>0</v>
      </c>
      <c r="I16" s="30">
        <v>0.27</v>
      </c>
      <c r="J16" s="30">
        <v>0</v>
      </c>
      <c r="K16" s="30">
        <v>0</v>
      </c>
      <c r="L16" s="30">
        <v>11.1</v>
      </c>
      <c r="M16" s="30">
        <v>2.8</v>
      </c>
      <c r="N16" s="30">
        <v>1.4</v>
      </c>
      <c r="O16" s="30">
        <v>0.28000000000000003</v>
      </c>
    </row>
    <row r="17" spans="1:15" x14ac:dyDescent="0.3">
      <c r="A17" s="5"/>
      <c r="B17" s="26" t="s">
        <v>29</v>
      </c>
      <c r="C17" s="27">
        <v>60</v>
      </c>
      <c r="D17" s="30">
        <v>0.5</v>
      </c>
      <c r="E17" s="30">
        <v>4.5999999999999996</v>
      </c>
      <c r="F17" s="30">
        <v>29.3</v>
      </c>
      <c r="G17" s="30">
        <v>139.9</v>
      </c>
      <c r="H17" s="30">
        <v>0.02</v>
      </c>
      <c r="I17" s="30">
        <v>0</v>
      </c>
      <c r="J17" s="30">
        <v>0</v>
      </c>
      <c r="K17" s="30">
        <v>0.34</v>
      </c>
      <c r="L17" s="30">
        <v>6</v>
      </c>
      <c r="M17" s="30">
        <v>19.579999999999998</v>
      </c>
      <c r="N17" s="30">
        <v>4.2</v>
      </c>
      <c r="O17" s="30">
        <v>0.34</v>
      </c>
    </row>
    <row r="18" spans="1:15" x14ac:dyDescent="0.3">
      <c r="A18" s="5"/>
      <c r="B18" s="31" t="s">
        <v>30</v>
      </c>
      <c r="C18" s="32">
        <f t="shared" ref="C18:O18" si="0">SUM(C13:C17)</f>
        <v>530</v>
      </c>
      <c r="D18" s="33">
        <f t="shared" si="0"/>
        <v>28.64</v>
      </c>
      <c r="E18" s="33">
        <f t="shared" si="0"/>
        <v>19.04</v>
      </c>
      <c r="F18" s="33">
        <f t="shared" si="0"/>
        <v>113.7</v>
      </c>
      <c r="G18" s="33">
        <f t="shared" si="0"/>
        <v>698.8</v>
      </c>
      <c r="H18" s="33">
        <f t="shared" si="0"/>
        <v>0.28000000000000003</v>
      </c>
      <c r="I18" s="33">
        <f t="shared" si="0"/>
        <v>3.1999999999999997</v>
      </c>
      <c r="J18" s="33">
        <f t="shared" si="0"/>
        <v>49.76</v>
      </c>
      <c r="K18" s="33">
        <f t="shared" si="0"/>
        <v>4.0500000000000007</v>
      </c>
      <c r="L18" s="33">
        <f t="shared" si="0"/>
        <v>188.61999999999998</v>
      </c>
      <c r="M18" s="33">
        <f t="shared" si="0"/>
        <v>308.86</v>
      </c>
      <c r="N18" s="33">
        <f t="shared" si="0"/>
        <v>94.22</v>
      </c>
      <c r="O18" s="33">
        <f t="shared" si="0"/>
        <v>3.2299999999999995</v>
      </c>
    </row>
    <row r="19" spans="1:15" x14ac:dyDescent="0.3">
      <c r="A19" s="5"/>
      <c r="B19" s="31"/>
      <c r="C19" s="3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x14ac:dyDescent="0.3">
      <c r="A20" s="5"/>
      <c r="B20" s="35" t="s">
        <v>31</v>
      </c>
      <c r="C20" s="27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s="38" customFormat="1" ht="13.8" x14ac:dyDescent="0.25">
      <c r="A21" s="25">
        <v>45</v>
      </c>
      <c r="B21" s="36" t="s">
        <v>32</v>
      </c>
      <c r="C21" s="37">
        <v>60</v>
      </c>
      <c r="D21" s="30">
        <v>3.1</v>
      </c>
      <c r="E21" s="30">
        <v>1</v>
      </c>
      <c r="F21" s="30">
        <v>2.1</v>
      </c>
      <c r="G21" s="30">
        <v>40.1</v>
      </c>
      <c r="H21" s="30">
        <v>1.2E-2</v>
      </c>
      <c r="I21" s="30">
        <v>14.65</v>
      </c>
      <c r="J21" s="30">
        <v>0</v>
      </c>
      <c r="K21" s="30">
        <v>1.3859999999999999</v>
      </c>
      <c r="L21" s="30">
        <v>25.8</v>
      </c>
      <c r="M21" s="30">
        <v>16.989999999999998</v>
      </c>
      <c r="N21" s="30">
        <v>8.5</v>
      </c>
      <c r="O21" s="30">
        <v>0.31</v>
      </c>
    </row>
    <row r="22" spans="1:15" x14ac:dyDescent="0.3">
      <c r="A22" s="5">
        <v>111</v>
      </c>
      <c r="B22" s="22" t="s">
        <v>33</v>
      </c>
      <c r="C22" s="27">
        <v>200</v>
      </c>
      <c r="D22" s="30">
        <v>2.2000000000000002</v>
      </c>
      <c r="E22" s="30">
        <v>4</v>
      </c>
      <c r="F22" s="30">
        <v>12.4</v>
      </c>
      <c r="G22" s="30">
        <v>85.6</v>
      </c>
      <c r="H22" s="30">
        <v>5.2999999999999999E-2</v>
      </c>
      <c r="I22" s="30">
        <v>0.42</v>
      </c>
      <c r="J22" s="30">
        <v>18.7</v>
      </c>
      <c r="K22" s="30">
        <v>0.26</v>
      </c>
      <c r="L22" s="30">
        <v>157.84</v>
      </c>
      <c r="M22" s="30">
        <v>133.5</v>
      </c>
      <c r="N22" s="30">
        <v>19.940000000000001</v>
      </c>
      <c r="O22" s="30">
        <v>0.42</v>
      </c>
    </row>
    <row r="23" spans="1:15" x14ac:dyDescent="0.3">
      <c r="A23" s="5" t="s">
        <v>34</v>
      </c>
      <c r="B23" s="26" t="s">
        <v>35</v>
      </c>
      <c r="C23" s="27">
        <v>90</v>
      </c>
      <c r="D23" s="30">
        <v>15.2</v>
      </c>
      <c r="E23" s="30">
        <v>14</v>
      </c>
      <c r="F23" s="30">
        <v>11.2</v>
      </c>
      <c r="G23" s="30">
        <v>237.5</v>
      </c>
      <c r="H23" s="30">
        <v>0.15</v>
      </c>
      <c r="I23" s="30">
        <v>1.47</v>
      </c>
      <c r="J23" s="30">
        <v>0.3</v>
      </c>
      <c r="K23" s="30">
        <v>2.92</v>
      </c>
      <c r="L23" s="30">
        <v>43.25</v>
      </c>
      <c r="M23" s="30">
        <v>149.94</v>
      </c>
      <c r="N23" s="30">
        <v>22.51</v>
      </c>
      <c r="O23" s="30">
        <v>1.38</v>
      </c>
    </row>
    <row r="24" spans="1:15" x14ac:dyDescent="0.3">
      <c r="A24" s="5">
        <v>302</v>
      </c>
      <c r="B24" s="26" t="s">
        <v>36</v>
      </c>
      <c r="C24" s="27">
        <v>150</v>
      </c>
      <c r="D24" s="30">
        <v>4.7</v>
      </c>
      <c r="E24" s="30">
        <v>7.5</v>
      </c>
      <c r="F24" s="30">
        <v>46.1</v>
      </c>
      <c r="G24" s="30">
        <v>256</v>
      </c>
      <c r="H24" s="30">
        <v>0.32</v>
      </c>
      <c r="I24" s="30">
        <v>0</v>
      </c>
      <c r="J24" s="30">
        <v>0</v>
      </c>
      <c r="K24" s="30">
        <v>0</v>
      </c>
      <c r="L24" s="30">
        <v>83.7</v>
      </c>
      <c r="M24" s="30">
        <v>234</v>
      </c>
      <c r="N24" s="30">
        <v>78.599999999999994</v>
      </c>
      <c r="O24" s="30">
        <v>4.9000000000000004</v>
      </c>
    </row>
    <row r="25" spans="1:15" x14ac:dyDescent="0.3">
      <c r="A25" s="5"/>
      <c r="B25" s="26" t="s">
        <v>37</v>
      </c>
      <c r="C25" s="27">
        <v>30</v>
      </c>
      <c r="D25" s="30">
        <v>0.2</v>
      </c>
      <c r="E25" s="30">
        <v>0.1</v>
      </c>
      <c r="F25" s="30">
        <v>0.4</v>
      </c>
      <c r="G25" s="30">
        <v>3.4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</row>
    <row r="26" spans="1:15" x14ac:dyDescent="0.3">
      <c r="A26" s="5">
        <v>342</v>
      </c>
      <c r="B26" s="26" t="s">
        <v>38</v>
      </c>
      <c r="C26" s="27">
        <v>200</v>
      </c>
      <c r="D26" s="30">
        <v>0.3</v>
      </c>
      <c r="E26" s="30">
        <v>0.4</v>
      </c>
      <c r="F26" s="30">
        <v>27.2</v>
      </c>
      <c r="G26" s="30">
        <v>113</v>
      </c>
      <c r="H26" s="30">
        <v>1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</row>
    <row r="27" spans="1:15" x14ac:dyDescent="0.3">
      <c r="A27" s="5"/>
      <c r="B27" s="26" t="s">
        <v>39</v>
      </c>
      <c r="C27" s="27">
        <v>60</v>
      </c>
      <c r="D27" s="30">
        <v>0.6</v>
      </c>
      <c r="E27" s="30">
        <v>3.9</v>
      </c>
      <c r="F27" s="30">
        <v>24.6</v>
      </c>
      <c r="G27" s="30">
        <v>119.4</v>
      </c>
      <c r="H27" s="30">
        <v>0.06</v>
      </c>
      <c r="I27" s="30">
        <v>0</v>
      </c>
      <c r="J27" s="30">
        <v>0</v>
      </c>
      <c r="K27" s="30">
        <v>0.54</v>
      </c>
      <c r="L27" s="30">
        <v>17.5</v>
      </c>
      <c r="M27" s="30">
        <v>79</v>
      </c>
      <c r="N27" s="30">
        <v>23</v>
      </c>
      <c r="O27" s="30">
        <v>1.9</v>
      </c>
    </row>
    <row r="28" spans="1:15" x14ac:dyDescent="0.3">
      <c r="A28" s="5"/>
      <c r="B28" s="31" t="s">
        <v>30</v>
      </c>
      <c r="C28" s="32">
        <f t="shared" ref="C28:O28" si="1">SUM(C21:C27)</f>
        <v>790</v>
      </c>
      <c r="D28" s="33">
        <f t="shared" si="1"/>
        <v>26.3</v>
      </c>
      <c r="E28" s="33">
        <f t="shared" si="1"/>
        <v>30.9</v>
      </c>
      <c r="F28" s="33">
        <f t="shared" si="1"/>
        <v>124</v>
      </c>
      <c r="G28" s="33">
        <f t="shared" si="1"/>
        <v>855</v>
      </c>
      <c r="H28" s="33">
        <f t="shared" si="1"/>
        <v>1.5950000000000002</v>
      </c>
      <c r="I28" s="33">
        <f t="shared" si="1"/>
        <v>16.54</v>
      </c>
      <c r="J28" s="33">
        <f t="shared" si="1"/>
        <v>19</v>
      </c>
      <c r="K28" s="33">
        <f t="shared" si="1"/>
        <v>5.1059999999999999</v>
      </c>
      <c r="L28" s="33">
        <f t="shared" si="1"/>
        <v>328.09000000000003</v>
      </c>
      <c r="M28" s="33">
        <f t="shared" si="1"/>
        <v>613.43000000000006</v>
      </c>
      <c r="N28" s="33">
        <f t="shared" si="1"/>
        <v>152.55000000000001</v>
      </c>
      <c r="O28" s="33">
        <f t="shared" si="1"/>
        <v>8.91</v>
      </c>
    </row>
    <row r="29" spans="1:15" x14ac:dyDescent="0.3">
      <c r="A29" s="5"/>
      <c r="B29" s="39" t="s">
        <v>40</v>
      </c>
      <c r="C29" s="32">
        <f t="shared" ref="C29:O29" si="2">C18+C28</f>
        <v>1320</v>
      </c>
      <c r="D29" s="33">
        <f t="shared" si="2"/>
        <v>54.94</v>
      </c>
      <c r="E29" s="33">
        <f t="shared" si="2"/>
        <v>49.94</v>
      </c>
      <c r="F29" s="33">
        <f t="shared" si="2"/>
        <v>237.7</v>
      </c>
      <c r="G29" s="33">
        <f t="shared" si="2"/>
        <v>1553.8</v>
      </c>
      <c r="H29" s="33">
        <f t="shared" si="2"/>
        <v>1.8750000000000002</v>
      </c>
      <c r="I29" s="33">
        <f t="shared" si="2"/>
        <v>19.739999999999998</v>
      </c>
      <c r="J29" s="33">
        <f t="shared" si="2"/>
        <v>68.759999999999991</v>
      </c>
      <c r="K29" s="33">
        <f t="shared" si="2"/>
        <v>9.1560000000000006</v>
      </c>
      <c r="L29" s="33">
        <f t="shared" si="2"/>
        <v>516.71</v>
      </c>
      <c r="M29" s="33">
        <f t="shared" si="2"/>
        <v>922.29000000000008</v>
      </c>
      <c r="N29" s="33">
        <f t="shared" si="2"/>
        <v>246.77</v>
      </c>
      <c r="O29" s="33">
        <f t="shared" si="2"/>
        <v>12.14</v>
      </c>
    </row>
    <row r="42" spans="2:9" ht="15.6" x14ac:dyDescent="0.3">
      <c r="C42" s="40"/>
      <c r="D42" s="40"/>
      <c r="E42" s="40"/>
      <c r="F42" s="40"/>
      <c r="G42" s="40"/>
      <c r="H42" s="40"/>
      <c r="I42" s="40"/>
    </row>
    <row r="43" spans="2:9" x14ac:dyDescent="0.3">
      <c r="B43" s="4" t="s">
        <v>41</v>
      </c>
    </row>
    <row r="44" spans="2:9" x14ac:dyDescent="0.3">
      <c r="B44" s="4" t="s">
        <v>2</v>
      </c>
    </row>
    <row r="45" spans="2:9" x14ac:dyDescent="0.3">
      <c r="B45" s="4" t="s">
        <v>42</v>
      </c>
    </row>
    <row r="46" spans="2:9" x14ac:dyDescent="0.3">
      <c r="B46" s="4" t="s">
        <v>4</v>
      </c>
    </row>
    <row r="47" spans="2:9" x14ac:dyDescent="0.3">
      <c r="B47" s="4"/>
    </row>
    <row r="48" spans="2:9" x14ac:dyDescent="0.3">
      <c r="B48" s="4"/>
    </row>
    <row r="49" spans="1:25" ht="15.75" customHeight="1" x14ac:dyDescent="0.3">
      <c r="A49" s="5"/>
      <c r="B49" s="6"/>
      <c r="C49" s="7" t="s">
        <v>5</v>
      </c>
      <c r="D49" s="8" t="s">
        <v>6</v>
      </c>
      <c r="E49" s="8"/>
      <c r="F49" s="8"/>
      <c r="G49" s="7" t="s">
        <v>7</v>
      </c>
      <c r="H49" s="9" t="s">
        <v>8</v>
      </c>
      <c r="I49" s="9"/>
      <c r="J49" s="9"/>
      <c r="K49" s="9"/>
      <c r="L49" s="8" t="s">
        <v>9</v>
      </c>
      <c r="M49" s="8"/>
      <c r="N49" s="8"/>
      <c r="O49" s="8"/>
      <c r="R49" s="10"/>
      <c r="S49" s="11"/>
      <c r="T49" s="12"/>
      <c r="U49" s="13"/>
      <c r="V49" s="13"/>
      <c r="W49" s="13"/>
      <c r="X49" s="13"/>
      <c r="Y49" s="13"/>
    </row>
    <row r="50" spans="1:25" x14ac:dyDescent="0.3">
      <c r="A50" s="5" t="s">
        <v>10</v>
      </c>
      <c r="B50" s="14" t="s">
        <v>11</v>
      </c>
      <c r="C50" s="7"/>
      <c r="D50" s="17" t="s">
        <v>12</v>
      </c>
      <c r="E50" s="17" t="s">
        <v>13</v>
      </c>
      <c r="F50" s="17" t="s">
        <v>14</v>
      </c>
      <c r="G50" s="7"/>
      <c r="H50" s="17" t="s">
        <v>15</v>
      </c>
      <c r="I50" s="17" t="s">
        <v>16</v>
      </c>
      <c r="J50" s="17" t="s">
        <v>17</v>
      </c>
      <c r="K50" s="17" t="s">
        <v>18</v>
      </c>
      <c r="L50" s="17" t="s">
        <v>19</v>
      </c>
      <c r="M50" s="17" t="s">
        <v>20</v>
      </c>
      <c r="N50" s="17" t="s">
        <v>21</v>
      </c>
      <c r="O50" s="17" t="s">
        <v>22</v>
      </c>
      <c r="R50" s="10"/>
      <c r="S50" s="11"/>
      <c r="T50" s="12"/>
      <c r="U50" s="18"/>
      <c r="V50" s="18"/>
      <c r="W50" s="18"/>
      <c r="X50" s="18"/>
      <c r="Y50" s="13"/>
    </row>
    <row r="51" spans="1:25" x14ac:dyDescent="0.3">
      <c r="A51" s="5"/>
      <c r="B51" s="19" t="s">
        <v>23</v>
      </c>
      <c r="C51" s="32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R51" s="10"/>
      <c r="S51" s="11"/>
      <c r="T51" s="12"/>
      <c r="U51" s="13"/>
      <c r="V51" s="13"/>
      <c r="W51" s="13"/>
      <c r="X51" s="13"/>
      <c r="Y51" s="13"/>
    </row>
    <row r="52" spans="1:25" x14ac:dyDescent="0.3">
      <c r="A52" s="5">
        <v>15</v>
      </c>
      <c r="B52" s="26" t="s">
        <v>43</v>
      </c>
      <c r="C52" s="27">
        <v>20</v>
      </c>
      <c r="D52" s="30">
        <v>5.7</v>
      </c>
      <c r="E52" s="30">
        <v>6.4</v>
      </c>
      <c r="F52" s="30">
        <v>14.7</v>
      </c>
      <c r="G52" s="30">
        <v>100.9</v>
      </c>
      <c r="H52" s="30">
        <v>0.01</v>
      </c>
      <c r="I52" s="30">
        <v>0.14000000000000001</v>
      </c>
      <c r="J52" s="30">
        <v>52</v>
      </c>
      <c r="K52" s="30">
        <v>0.1</v>
      </c>
      <c r="L52" s="30">
        <v>176</v>
      </c>
      <c r="M52" s="30">
        <v>100</v>
      </c>
      <c r="N52" s="30">
        <v>7</v>
      </c>
      <c r="O52" s="30">
        <v>0.2</v>
      </c>
      <c r="T52" s="24"/>
      <c r="U52" s="24"/>
      <c r="V52" s="24"/>
      <c r="W52" s="24"/>
      <c r="X52" s="24"/>
    </row>
    <row r="53" spans="1:25" x14ac:dyDescent="0.3">
      <c r="A53" s="5">
        <v>174</v>
      </c>
      <c r="B53" s="26" t="s">
        <v>44</v>
      </c>
      <c r="C53" s="27">
        <v>200</v>
      </c>
      <c r="D53" s="41">
        <v>7.2</v>
      </c>
      <c r="E53" s="30">
        <v>6.9</v>
      </c>
      <c r="F53" s="30">
        <v>23.1</v>
      </c>
      <c r="G53" s="30">
        <v>206.8</v>
      </c>
      <c r="H53" s="30">
        <v>0.06</v>
      </c>
      <c r="I53" s="30">
        <v>1.17</v>
      </c>
      <c r="J53" s="30">
        <v>58</v>
      </c>
      <c r="K53" s="30">
        <v>0.21</v>
      </c>
      <c r="L53" s="30">
        <v>130.97</v>
      </c>
      <c r="M53" s="30">
        <v>138.13999999999999</v>
      </c>
      <c r="N53" s="30">
        <v>30.12</v>
      </c>
      <c r="O53" s="30">
        <v>0.5</v>
      </c>
    </row>
    <row r="54" spans="1:25" x14ac:dyDescent="0.3">
      <c r="A54" s="25">
        <v>14</v>
      </c>
      <c r="B54" s="26" t="s">
        <v>26</v>
      </c>
      <c r="C54" s="27">
        <v>20</v>
      </c>
      <c r="D54" s="28">
        <v>14.4</v>
      </c>
      <c r="E54" s="28">
        <v>0.4</v>
      </c>
      <c r="F54" s="28">
        <v>0.26</v>
      </c>
      <c r="G54" s="28">
        <v>67.2</v>
      </c>
      <c r="H54" s="28">
        <v>0</v>
      </c>
      <c r="I54" s="28">
        <v>0</v>
      </c>
      <c r="J54" s="28">
        <v>40</v>
      </c>
      <c r="K54" s="28">
        <v>0.1</v>
      </c>
      <c r="L54" s="28">
        <v>2.4</v>
      </c>
      <c r="M54" s="28">
        <v>3</v>
      </c>
      <c r="N54" s="28">
        <v>0</v>
      </c>
      <c r="O54" s="28">
        <v>0</v>
      </c>
    </row>
    <row r="55" spans="1:25" x14ac:dyDescent="0.3">
      <c r="A55" s="5" t="s">
        <v>27</v>
      </c>
      <c r="B55" s="26" t="s">
        <v>28</v>
      </c>
      <c r="C55" s="27">
        <v>200</v>
      </c>
      <c r="D55" s="30">
        <v>0</v>
      </c>
      <c r="E55" s="30">
        <v>0</v>
      </c>
      <c r="F55" s="30">
        <v>18</v>
      </c>
      <c r="G55" s="30">
        <v>67.900000000000006</v>
      </c>
      <c r="H55" s="30">
        <v>0</v>
      </c>
      <c r="I55" s="30">
        <v>0.27</v>
      </c>
      <c r="J55" s="30">
        <v>0</v>
      </c>
      <c r="K55" s="30">
        <v>0</v>
      </c>
      <c r="L55" s="30">
        <v>11.1</v>
      </c>
      <c r="M55" s="30">
        <v>2.8</v>
      </c>
      <c r="N55" s="30">
        <v>1.4</v>
      </c>
      <c r="O55" s="30">
        <v>0.28000000000000003</v>
      </c>
    </row>
    <row r="56" spans="1:25" x14ac:dyDescent="0.3">
      <c r="A56" s="5"/>
      <c r="B56" s="26" t="s">
        <v>29</v>
      </c>
      <c r="C56" s="27">
        <v>60</v>
      </c>
      <c r="D56" s="30">
        <v>0.5</v>
      </c>
      <c r="E56" s="30">
        <v>4.5999999999999996</v>
      </c>
      <c r="F56" s="30">
        <v>29.3</v>
      </c>
      <c r="G56" s="30">
        <v>139.9</v>
      </c>
      <c r="H56" s="30">
        <v>0.02</v>
      </c>
      <c r="I56" s="30">
        <v>0</v>
      </c>
      <c r="J56" s="30">
        <v>0</v>
      </c>
      <c r="K56" s="30">
        <v>0.34</v>
      </c>
      <c r="L56" s="30">
        <v>6</v>
      </c>
      <c r="M56" s="30">
        <v>19.579999999999998</v>
      </c>
      <c r="N56" s="30">
        <v>4.2</v>
      </c>
      <c r="O56" s="30">
        <v>0.34</v>
      </c>
    </row>
    <row r="57" spans="1:25" x14ac:dyDescent="0.3">
      <c r="A57" s="5"/>
      <c r="B57" s="31" t="s">
        <v>45</v>
      </c>
      <c r="C57" s="32">
        <f t="shared" ref="C57:O57" si="3">SUM(C52:C56)</f>
        <v>500</v>
      </c>
      <c r="D57" s="33">
        <f t="shared" si="3"/>
        <v>27.8</v>
      </c>
      <c r="E57" s="33">
        <f t="shared" si="3"/>
        <v>18.3</v>
      </c>
      <c r="F57" s="33">
        <f t="shared" si="3"/>
        <v>85.36</v>
      </c>
      <c r="G57" s="33">
        <f t="shared" si="3"/>
        <v>582.70000000000005</v>
      </c>
      <c r="H57" s="33">
        <f t="shared" si="3"/>
        <v>0.09</v>
      </c>
      <c r="I57" s="33">
        <f t="shared" si="3"/>
        <v>1.58</v>
      </c>
      <c r="J57" s="33">
        <f t="shared" si="3"/>
        <v>150</v>
      </c>
      <c r="K57" s="33">
        <f t="shared" si="3"/>
        <v>0.75</v>
      </c>
      <c r="L57" s="33">
        <f t="shared" si="3"/>
        <v>326.47000000000003</v>
      </c>
      <c r="M57" s="33">
        <f t="shared" si="3"/>
        <v>263.52</v>
      </c>
      <c r="N57" s="33">
        <f t="shared" si="3"/>
        <v>42.720000000000006</v>
      </c>
      <c r="O57" s="33">
        <f t="shared" si="3"/>
        <v>1.32</v>
      </c>
    </row>
    <row r="58" spans="1:25" x14ac:dyDescent="0.3">
      <c r="A58" s="5"/>
      <c r="B58" s="31"/>
      <c r="C58" s="32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25" x14ac:dyDescent="0.3">
      <c r="A59" s="5"/>
      <c r="B59" s="35" t="s">
        <v>31</v>
      </c>
      <c r="C59" s="2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</row>
    <row r="60" spans="1:25" x14ac:dyDescent="0.3">
      <c r="A60" s="5">
        <v>50</v>
      </c>
      <c r="B60" s="26" t="s">
        <v>46</v>
      </c>
      <c r="C60" s="27">
        <v>60</v>
      </c>
      <c r="D60" s="30">
        <v>7.1</v>
      </c>
      <c r="E60" s="30">
        <v>4.3</v>
      </c>
      <c r="F60" s="30">
        <v>5.0999999999999996</v>
      </c>
      <c r="G60" s="30">
        <v>101.2</v>
      </c>
      <c r="H60" s="30">
        <v>0.01</v>
      </c>
      <c r="I60" s="30">
        <v>3.99</v>
      </c>
      <c r="J60" s="30">
        <v>0</v>
      </c>
      <c r="K60" s="30">
        <v>1.62</v>
      </c>
      <c r="L60" s="30">
        <v>21.27</v>
      </c>
      <c r="M60" s="30">
        <v>24.37</v>
      </c>
      <c r="N60" s="30">
        <v>12.41</v>
      </c>
      <c r="O60" s="30">
        <v>0.79</v>
      </c>
    </row>
    <row r="61" spans="1:25" x14ac:dyDescent="0.3">
      <c r="A61" s="5">
        <v>83</v>
      </c>
      <c r="B61" s="26" t="s">
        <v>47</v>
      </c>
      <c r="C61" s="27">
        <v>200</v>
      </c>
      <c r="D61" s="30">
        <v>2.9</v>
      </c>
      <c r="E61" s="30">
        <v>6.6</v>
      </c>
      <c r="F61" s="30">
        <v>10.8</v>
      </c>
      <c r="G61" s="30">
        <v>120.5</v>
      </c>
      <c r="H61" s="30">
        <v>6.2E-2</v>
      </c>
      <c r="I61" s="30">
        <v>7.34</v>
      </c>
      <c r="J61" s="30">
        <v>0</v>
      </c>
      <c r="K61" s="30">
        <v>1.92</v>
      </c>
      <c r="L61" s="30">
        <v>33.58</v>
      </c>
      <c r="M61" s="30">
        <v>52.64</v>
      </c>
      <c r="N61" s="30">
        <v>23.86</v>
      </c>
      <c r="O61" s="30">
        <v>1.1000000000000001</v>
      </c>
    </row>
    <row r="62" spans="1:25" x14ac:dyDescent="0.3">
      <c r="A62" s="5"/>
      <c r="B62" s="26" t="s">
        <v>48</v>
      </c>
      <c r="C62" s="27">
        <v>10</v>
      </c>
      <c r="D62" s="30">
        <v>2</v>
      </c>
      <c r="E62" s="30">
        <v>0.3</v>
      </c>
      <c r="F62" s="30">
        <v>0.3</v>
      </c>
      <c r="G62" s="30">
        <v>20.399999999999999</v>
      </c>
      <c r="H62" s="30">
        <v>0</v>
      </c>
      <c r="I62" s="30">
        <v>0.08</v>
      </c>
      <c r="J62" s="30">
        <v>0.02</v>
      </c>
      <c r="K62" s="30">
        <v>0.06</v>
      </c>
      <c r="L62" s="30">
        <v>17.600000000000001</v>
      </c>
      <c r="M62" s="30">
        <v>12.2</v>
      </c>
      <c r="N62" s="30">
        <v>1.8</v>
      </c>
      <c r="O62" s="30">
        <v>0.01</v>
      </c>
    </row>
    <row r="63" spans="1:25" x14ac:dyDescent="0.3">
      <c r="A63" s="5" t="s">
        <v>49</v>
      </c>
      <c r="B63" s="26" t="s">
        <v>50</v>
      </c>
      <c r="C63" s="27">
        <v>200</v>
      </c>
      <c r="D63" s="30">
        <v>14.5</v>
      </c>
      <c r="E63" s="30">
        <v>16.7</v>
      </c>
      <c r="F63" s="30">
        <v>50.3</v>
      </c>
      <c r="G63" s="30">
        <v>358.7</v>
      </c>
      <c r="H63" s="30">
        <v>5.5E-2</v>
      </c>
      <c r="I63" s="30">
        <v>23.55</v>
      </c>
      <c r="J63" s="30">
        <v>2.4E-2</v>
      </c>
      <c r="K63" s="30">
        <v>1.35</v>
      </c>
      <c r="L63" s="30">
        <v>39.5</v>
      </c>
      <c r="M63" s="30">
        <v>95.9</v>
      </c>
      <c r="N63" s="30">
        <v>19.97</v>
      </c>
      <c r="O63" s="30">
        <v>1.39</v>
      </c>
    </row>
    <row r="64" spans="1:25" x14ac:dyDescent="0.3">
      <c r="A64" s="5">
        <v>349</v>
      </c>
      <c r="B64" s="26" t="s">
        <v>51</v>
      </c>
      <c r="C64" s="27">
        <v>200</v>
      </c>
      <c r="D64" s="30">
        <v>0.1</v>
      </c>
      <c r="E64" s="30">
        <v>0.7</v>
      </c>
      <c r="F64" s="30">
        <v>26.6</v>
      </c>
      <c r="G64" s="30">
        <v>110.3</v>
      </c>
      <c r="H64" s="30">
        <v>1.6E-2</v>
      </c>
      <c r="I64" s="30">
        <v>71.28</v>
      </c>
      <c r="J64" s="30">
        <v>0</v>
      </c>
      <c r="K64" s="30">
        <v>0.50800000000000001</v>
      </c>
      <c r="L64" s="30">
        <v>32.479999999999997</v>
      </c>
      <c r="M64" s="30">
        <v>23.44</v>
      </c>
      <c r="N64" s="30">
        <v>17.46</v>
      </c>
      <c r="O64" s="30">
        <v>0.69799999999999995</v>
      </c>
    </row>
    <row r="65" spans="1:15" x14ac:dyDescent="0.3">
      <c r="A65" s="5"/>
      <c r="B65" s="26" t="s">
        <v>39</v>
      </c>
      <c r="C65" s="27">
        <v>60</v>
      </c>
      <c r="D65" s="30">
        <v>0.6</v>
      </c>
      <c r="E65" s="30">
        <v>3.9</v>
      </c>
      <c r="F65" s="30">
        <v>24.6</v>
      </c>
      <c r="G65" s="30">
        <v>119.4</v>
      </c>
      <c r="H65" s="30">
        <v>0.06</v>
      </c>
      <c r="I65" s="30">
        <v>0</v>
      </c>
      <c r="J65" s="30">
        <v>0</v>
      </c>
      <c r="K65" s="30">
        <v>0.54</v>
      </c>
      <c r="L65" s="30">
        <v>17.5</v>
      </c>
      <c r="M65" s="30">
        <v>79</v>
      </c>
      <c r="N65" s="30">
        <v>23</v>
      </c>
      <c r="O65" s="30">
        <v>1.9</v>
      </c>
    </row>
    <row r="66" spans="1:15" x14ac:dyDescent="0.3">
      <c r="A66" s="5"/>
      <c r="B66" s="31" t="s">
        <v>45</v>
      </c>
      <c r="C66" s="32">
        <f t="shared" ref="C66:O66" si="4">SUM(C60:C65)</f>
        <v>730</v>
      </c>
      <c r="D66" s="33">
        <f t="shared" si="4"/>
        <v>27.200000000000003</v>
      </c>
      <c r="E66" s="33">
        <f t="shared" si="4"/>
        <v>32.5</v>
      </c>
      <c r="F66" s="33">
        <f t="shared" si="4"/>
        <v>117.69999999999999</v>
      </c>
      <c r="G66" s="33">
        <f t="shared" si="4"/>
        <v>830.49999999999989</v>
      </c>
      <c r="H66" s="33">
        <f t="shared" si="4"/>
        <v>0.20300000000000001</v>
      </c>
      <c r="I66" s="33">
        <f t="shared" si="4"/>
        <v>106.24000000000001</v>
      </c>
      <c r="J66" s="33">
        <f t="shared" si="4"/>
        <v>4.3999999999999997E-2</v>
      </c>
      <c r="K66" s="33">
        <f t="shared" si="4"/>
        <v>5.9980000000000002</v>
      </c>
      <c r="L66" s="33">
        <f t="shared" si="4"/>
        <v>161.92999999999998</v>
      </c>
      <c r="M66" s="33">
        <f t="shared" si="4"/>
        <v>287.55</v>
      </c>
      <c r="N66" s="33">
        <f t="shared" si="4"/>
        <v>98.5</v>
      </c>
      <c r="O66" s="33">
        <f t="shared" si="4"/>
        <v>5.8879999999999999</v>
      </c>
    </row>
    <row r="67" spans="1:15" x14ac:dyDescent="0.3">
      <c r="A67" s="5"/>
      <c r="B67" s="39" t="s">
        <v>40</v>
      </c>
      <c r="C67" s="32">
        <f t="shared" ref="C67:O67" si="5">C57+C66</f>
        <v>1230</v>
      </c>
      <c r="D67" s="33">
        <f t="shared" si="5"/>
        <v>55</v>
      </c>
      <c r="E67" s="33">
        <f t="shared" si="5"/>
        <v>50.8</v>
      </c>
      <c r="F67" s="33">
        <f t="shared" si="5"/>
        <v>203.06</v>
      </c>
      <c r="G67" s="33">
        <f t="shared" si="5"/>
        <v>1413.1999999999998</v>
      </c>
      <c r="H67" s="33">
        <f t="shared" si="5"/>
        <v>0.29300000000000004</v>
      </c>
      <c r="I67" s="33">
        <f t="shared" si="5"/>
        <v>107.82000000000001</v>
      </c>
      <c r="J67" s="33">
        <f t="shared" si="5"/>
        <v>150.04400000000001</v>
      </c>
      <c r="K67" s="33">
        <f t="shared" si="5"/>
        <v>6.7480000000000002</v>
      </c>
      <c r="L67" s="33">
        <f t="shared" si="5"/>
        <v>488.4</v>
      </c>
      <c r="M67" s="33">
        <f t="shared" si="5"/>
        <v>551.06999999999994</v>
      </c>
      <c r="N67" s="33">
        <f t="shared" si="5"/>
        <v>141.22</v>
      </c>
      <c r="O67" s="33">
        <f t="shared" si="5"/>
        <v>7.2080000000000002</v>
      </c>
    </row>
    <row r="85" spans="1:15" x14ac:dyDescent="0.3">
      <c r="B85" s="4" t="s">
        <v>52</v>
      </c>
    </row>
    <row r="86" spans="1:15" x14ac:dyDescent="0.3">
      <c r="B86" s="4" t="s">
        <v>2</v>
      </c>
    </row>
    <row r="87" spans="1:15" x14ac:dyDescent="0.3">
      <c r="B87" s="4" t="s">
        <v>42</v>
      </c>
    </row>
    <row r="88" spans="1:15" x14ac:dyDescent="0.3">
      <c r="B88" s="4" t="s">
        <v>4</v>
      </c>
    </row>
    <row r="89" spans="1:15" x14ac:dyDescent="0.3">
      <c r="B89" s="4"/>
    </row>
    <row r="90" spans="1:15" x14ac:dyDescent="0.3">
      <c r="B90" s="4"/>
    </row>
    <row r="91" spans="1:15" x14ac:dyDescent="0.3">
      <c r="B91" s="4"/>
    </row>
    <row r="92" spans="1:15" ht="15.75" customHeight="1" x14ac:dyDescent="0.3">
      <c r="A92" s="5"/>
      <c r="B92" s="6"/>
      <c r="C92" s="7" t="s">
        <v>5</v>
      </c>
      <c r="D92" s="8" t="s">
        <v>6</v>
      </c>
      <c r="E92" s="8"/>
      <c r="F92" s="8"/>
      <c r="G92" s="7" t="s">
        <v>7</v>
      </c>
      <c r="H92" s="9" t="s">
        <v>8</v>
      </c>
      <c r="I92" s="9"/>
      <c r="J92" s="9"/>
      <c r="K92" s="9"/>
      <c r="L92" s="8" t="s">
        <v>9</v>
      </c>
      <c r="M92" s="8"/>
      <c r="N92" s="8"/>
      <c r="O92" s="8"/>
    </row>
    <row r="93" spans="1:15" x14ac:dyDescent="0.3">
      <c r="A93" s="5" t="s">
        <v>10</v>
      </c>
      <c r="B93" s="14" t="s">
        <v>11</v>
      </c>
      <c r="C93" s="7"/>
      <c r="D93" s="17" t="s">
        <v>12</v>
      </c>
      <c r="E93" s="17" t="s">
        <v>13</v>
      </c>
      <c r="F93" s="17" t="s">
        <v>14</v>
      </c>
      <c r="G93" s="7"/>
      <c r="H93" s="17" t="s">
        <v>15</v>
      </c>
      <c r="I93" s="17" t="s">
        <v>16</v>
      </c>
      <c r="J93" s="17" t="s">
        <v>17</v>
      </c>
      <c r="K93" s="17" t="s">
        <v>18</v>
      </c>
      <c r="L93" s="17" t="s">
        <v>19</v>
      </c>
      <c r="M93" s="17" t="s">
        <v>20</v>
      </c>
      <c r="N93" s="17" t="s">
        <v>21</v>
      </c>
      <c r="O93" s="17" t="s">
        <v>22</v>
      </c>
    </row>
    <row r="94" spans="1:15" x14ac:dyDescent="0.3">
      <c r="A94" s="5"/>
      <c r="B94" s="19" t="s">
        <v>23</v>
      </c>
      <c r="C94" s="42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1:15" x14ac:dyDescent="0.3">
      <c r="A95" s="25">
        <v>219</v>
      </c>
      <c r="B95" s="36" t="s">
        <v>53</v>
      </c>
      <c r="C95" s="43">
        <v>50</v>
      </c>
      <c r="D95" s="30">
        <v>6.7</v>
      </c>
      <c r="E95" s="30">
        <v>11.4</v>
      </c>
      <c r="F95" s="30">
        <v>21.7</v>
      </c>
      <c r="G95" s="22">
        <v>157.4</v>
      </c>
      <c r="H95" s="30">
        <v>7.0000000000000007E-2</v>
      </c>
      <c r="I95" s="30">
        <v>8.0000000000000002E-3</v>
      </c>
      <c r="J95" s="30">
        <v>44.8</v>
      </c>
      <c r="K95" s="30">
        <v>0.88</v>
      </c>
      <c r="L95" s="30">
        <v>13.68</v>
      </c>
      <c r="M95" s="30">
        <v>48.56</v>
      </c>
      <c r="N95" s="30">
        <v>16.48</v>
      </c>
      <c r="O95" s="30">
        <v>0.97599999999999998</v>
      </c>
    </row>
    <row r="96" spans="1:15" x14ac:dyDescent="0.3">
      <c r="A96" s="5">
        <v>181</v>
      </c>
      <c r="B96" s="26" t="s">
        <v>54</v>
      </c>
      <c r="C96" s="27">
        <v>200</v>
      </c>
      <c r="D96" s="30">
        <v>13</v>
      </c>
      <c r="E96" s="30">
        <v>5</v>
      </c>
      <c r="F96" s="30">
        <v>28.6</v>
      </c>
      <c r="G96" s="23">
        <v>231</v>
      </c>
      <c r="H96" s="30">
        <v>0.08</v>
      </c>
      <c r="I96" s="30">
        <v>1.17</v>
      </c>
      <c r="J96" s="30">
        <v>58</v>
      </c>
      <c r="K96" s="30">
        <v>0.52</v>
      </c>
      <c r="L96" s="30">
        <v>134.07</v>
      </c>
      <c r="M96" s="30">
        <v>118.19</v>
      </c>
      <c r="N96" s="30">
        <v>20.3</v>
      </c>
      <c r="O96" s="30">
        <v>0.5</v>
      </c>
    </row>
    <row r="97" spans="1:15" x14ac:dyDescent="0.3">
      <c r="A97" s="25">
        <v>14</v>
      </c>
      <c r="B97" s="26" t="s">
        <v>26</v>
      </c>
      <c r="C97" s="27">
        <v>20</v>
      </c>
      <c r="D97" s="28">
        <v>14.4</v>
      </c>
      <c r="E97" s="28">
        <v>0.4</v>
      </c>
      <c r="F97" s="28">
        <v>0.26</v>
      </c>
      <c r="G97" s="28">
        <v>67.2</v>
      </c>
      <c r="H97" s="28">
        <v>0</v>
      </c>
      <c r="I97" s="28">
        <v>0</v>
      </c>
      <c r="J97" s="28">
        <v>40</v>
      </c>
      <c r="K97" s="28">
        <v>0.1</v>
      </c>
      <c r="L97" s="28">
        <v>2.4</v>
      </c>
      <c r="M97" s="28">
        <v>3</v>
      </c>
      <c r="N97" s="28">
        <v>0</v>
      </c>
      <c r="O97" s="28">
        <v>0</v>
      </c>
    </row>
    <row r="98" spans="1:15" x14ac:dyDescent="0.3">
      <c r="A98" s="5" t="s">
        <v>27</v>
      </c>
      <c r="B98" s="26" t="s">
        <v>28</v>
      </c>
      <c r="C98" s="27">
        <v>200</v>
      </c>
      <c r="D98" s="30">
        <v>0</v>
      </c>
      <c r="E98" s="30">
        <v>0</v>
      </c>
      <c r="F98" s="30">
        <v>18</v>
      </c>
      <c r="G98" s="30">
        <v>67.900000000000006</v>
      </c>
      <c r="H98" s="30">
        <v>0</v>
      </c>
      <c r="I98" s="30">
        <v>0.27</v>
      </c>
      <c r="J98" s="30">
        <v>0</v>
      </c>
      <c r="K98" s="30">
        <v>0</v>
      </c>
      <c r="L98" s="30">
        <v>11.1</v>
      </c>
      <c r="M98" s="30">
        <v>2.8</v>
      </c>
      <c r="N98" s="30">
        <v>1.4</v>
      </c>
      <c r="O98" s="30">
        <v>0.28000000000000003</v>
      </c>
    </row>
    <row r="99" spans="1:15" x14ac:dyDescent="0.3">
      <c r="A99" s="5"/>
      <c r="B99" s="26" t="s">
        <v>29</v>
      </c>
      <c r="C99" s="27">
        <v>60</v>
      </c>
      <c r="D99" s="30">
        <v>0.5</v>
      </c>
      <c r="E99" s="30">
        <v>4.5999999999999996</v>
      </c>
      <c r="F99" s="30">
        <v>29.3</v>
      </c>
      <c r="G99" s="30">
        <v>139.9</v>
      </c>
      <c r="H99" s="30">
        <v>0.02</v>
      </c>
      <c r="I99" s="30">
        <v>0</v>
      </c>
      <c r="J99" s="30">
        <v>0</v>
      </c>
      <c r="K99" s="30">
        <v>0.34</v>
      </c>
      <c r="L99" s="30">
        <v>6</v>
      </c>
      <c r="M99" s="30">
        <v>19.579999999999998</v>
      </c>
      <c r="N99" s="30">
        <v>4.2</v>
      </c>
      <c r="O99" s="30">
        <v>0.34</v>
      </c>
    </row>
    <row r="100" spans="1:15" x14ac:dyDescent="0.3">
      <c r="A100" s="5"/>
      <c r="B100" s="31" t="s">
        <v>45</v>
      </c>
      <c r="C100" s="32">
        <f t="shared" ref="C100:O100" si="6">SUM(C95:C99)</f>
        <v>530</v>
      </c>
      <c r="D100" s="33">
        <f t="shared" si="6"/>
        <v>34.6</v>
      </c>
      <c r="E100" s="33">
        <f t="shared" si="6"/>
        <v>21.4</v>
      </c>
      <c r="F100" s="33">
        <f t="shared" si="6"/>
        <v>97.86</v>
      </c>
      <c r="G100" s="33">
        <f t="shared" si="6"/>
        <v>663.4</v>
      </c>
      <c r="H100" s="33">
        <f t="shared" si="6"/>
        <v>0.17</v>
      </c>
      <c r="I100" s="33">
        <f t="shared" si="6"/>
        <v>1.448</v>
      </c>
      <c r="J100" s="33">
        <f t="shared" si="6"/>
        <v>142.80000000000001</v>
      </c>
      <c r="K100" s="33">
        <f t="shared" si="6"/>
        <v>1.84</v>
      </c>
      <c r="L100" s="33">
        <f t="shared" si="6"/>
        <v>167.25</v>
      </c>
      <c r="M100" s="33">
        <f t="shared" si="6"/>
        <v>192.13</v>
      </c>
      <c r="N100" s="33">
        <f t="shared" si="6"/>
        <v>42.38</v>
      </c>
      <c r="O100" s="33">
        <f t="shared" si="6"/>
        <v>2.0960000000000001</v>
      </c>
    </row>
    <row r="101" spans="1:15" x14ac:dyDescent="0.3">
      <c r="A101" s="5"/>
      <c r="B101" s="31"/>
      <c r="C101" s="3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x14ac:dyDescent="0.3">
      <c r="A102" s="5"/>
      <c r="B102" s="35" t="s">
        <v>31</v>
      </c>
      <c r="C102" s="27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</row>
    <row r="103" spans="1:15" x14ac:dyDescent="0.3">
      <c r="A103" s="5" t="s">
        <v>55</v>
      </c>
      <c r="B103" s="26" t="s">
        <v>56</v>
      </c>
      <c r="C103" s="27">
        <v>60</v>
      </c>
      <c r="D103" s="30">
        <v>3.5</v>
      </c>
      <c r="E103" s="30">
        <v>1</v>
      </c>
      <c r="F103" s="30">
        <v>6.4</v>
      </c>
      <c r="G103" s="30">
        <v>61.2</v>
      </c>
      <c r="H103" s="30">
        <v>0.24</v>
      </c>
      <c r="I103" s="30">
        <v>4</v>
      </c>
      <c r="J103" s="30">
        <v>0.03</v>
      </c>
      <c r="K103" s="30">
        <v>0.1</v>
      </c>
      <c r="L103" s="30">
        <v>98.7</v>
      </c>
      <c r="M103" s="30">
        <v>99.3</v>
      </c>
      <c r="N103" s="30">
        <v>2.84</v>
      </c>
      <c r="O103" s="30">
        <v>0.01</v>
      </c>
    </row>
    <row r="104" spans="1:15" x14ac:dyDescent="0.3">
      <c r="A104" s="5">
        <v>97</v>
      </c>
      <c r="B104" s="26" t="s">
        <v>57</v>
      </c>
      <c r="C104" s="27">
        <v>200</v>
      </c>
      <c r="D104" s="30">
        <v>7</v>
      </c>
      <c r="E104" s="30">
        <v>11.8</v>
      </c>
      <c r="F104" s="30">
        <v>17</v>
      </c>
      <c r="G104" s="30">
        <v>178</v>
      </c>
      <c r="H104" s="30">
        <v>0.23599999999999999</v>
      </c>
      <c r="I104" s="30">
        <v>0.8</v>
      </c>
      <c r="J104" s="30">
        <v>0</v>
      </c>
      <c r="K104" s="30">
        <v>17.8</v>
      </c>
      <c r="L104" s="30">
        <v>42.42</v>
      </c>
      <c r="M104" s="30">
        <v>76.34</v>
      </c>
      <c r="N104" s="30">
        <v>29.62</v>
      </c>
      <c r="O104" s="30">
        <v>2.17</v>
      </c>
    </row>
    <row r="105" spans="1:15" x14ac:dyDescent="0.3">
      <c r="A105" s="5" t="s">
        <v>58</v>
      </c>
      <c r="B105" s="26" t="s">
        <v>59</v>
      </c>
      <c r="C105" s="27">
        <v>90</v>
      </c>
      <c r="D105" s="30">
        <v>7</v>
      </c>
      <c r="E105" s="30">
        <v>12.8</v>
      </c>
      <c r="F105" s="30">
        <v>9.4</v>
      </c>
      <c r="G105" s="30">
        <v>151.9</v>
      </c>
      <c r="H105" s="30">
        <v>0.09</v>
      </c>
      <c r="I105" s="30">
        <v>0.123</v>
      </c>
      <c r="J105" s="30"/>
      <c r="K105" s="30">
        <v>3.5</v>
      </c>
      <c r="L105" s="30">
        <v>37.950000000000003</v>
      </c>
      <c r="M105" s="30">
        <v>271.13</v>
      </c>
      <c r="N105" s="30">
        <v>26.72</v>
      </c>
      <c r="O105" s="30">
        <v>2.61</v>
      </c>
    </row>
    <row r="106" spans="1:15" x14ac:dyDescent="0.3">
      <c r="A106" s="5">
        <v>199</v>
      </c>
      <c r="B106" s="26" t="s">
        <v>60</v>
      </c>
      <c r="C106" s="27">
        <v>150</v>
      </c>
      <c r="D106" s="30">
        <v>5.5</v>
      </c>
      <c r="E106" s="30">
        <v>5.4</v>
      </c>
      <c r="F106" s="30">
        <v>40.9</v>
      </c>
      <c r="G106" s="30">
        <v>235</v>
      </c>
      <c r="H106" s="30">
        <v>0.32</v>
      </c>
      <c r="I106" s="30">
        <v>0</v>
      </c>
      <c r="J106" s="30">
        <v>0</v>
      </c>
      <c r="K106" s="30">
        <v>0</v>
      </c>
      <c r="L106" s="30">
        <v>83.7</v>
      </c>
      <c r="M106" s="30">
        <v>234</v>
      </c>
      <c r="N106" s="30">
        <v>78.599999999999994</v>
      </c>
      <c r="O106" s="30">
        <v>4.9000000000000004</v>
      </c>
    </row>
    <row r="107" spans="1:15" x14ac:dyDescent="0.3">
      <c r="A107" s="5">
        <v>388</v>
      </c>
      <c r="B107" s="26" t="s">
        <v>61</v>
      </c>
      <c r="C107" s="27">
        <v>200</v>
      </c>
      <c r="D107" s="30">
        <v>0</v>
      </c>
      <c r="E107" s="30">
        <v>0.7</v>
      </c>
      <c r="F107" s="30">
        <v>25.1</v>
      </c>
      <c r="G107" s="30">
        <v>103.4</v>
      </c>
      <c r="H107" s="30">
        <v>1.2E-2</v>
      </c>
      <c r="I107" s="30">
        <v>100</v>
      </c>
      <c r="J107" s="30">
        <v>0</v>
      </c>
      <c r="K107" s="30">
        <v>0.76</v>
      </c>
      <c r="L107" s="30">
        <v>21.34</v>
      </c>
      <c r="M107" s="30">
        <v>3.44</v>
      </c>
      <c r="N107" s="30">
        <v>3.44</v>
      </c>
      <c r="O107" s="30">
        <v>0.63400000000000001</v>
      </c>
    </row>
    <row r="108" spans="1:15" x14ac:dyDescent="0.3">
      <c r="A108" s="5"/>
      <c r="B108" s="26" t="s">
        <v>39</v>
      </c>
      <c r="C108" s="27">
        <v>60</v>
      </c>
      <c r="D108" s="30">
        <v>0.6</v>
      </c>
      <c r="E108" s="30">
        <v>3.9</v>
      </c>
      <c r="F108" s="30">
        <v>24.6</v>
      </c>
      <c r="G108" s="30">
        <v>119.4</v>
      </c>
      <c r="H108" s="30">
        <v>0.06</v>
      </c>
      <c r="I108" s="30">
        <v>0</v>
      </c>
      <c r="J108" s="30">
        <v>0</v>
      </c>
      <c r="K108" s="30">
        <v>0.54</v>
      </c>
      <c r="L108" s="30">
        <v>17.5</v>
      </c>
      <c r="M108" s="30">
        <v>79</v>
      </c>
      <c r="N108" s="30">
        <v>23</v>
      </c>
      <c r="O108" s="30">
        <v>1.9</v>
      </c>
    </row>
    <row r="109" spans="1:15" x14ac:dyDescent="0.3">
      <c r="A109" s="5"/>
      <c r="B109" s="31" t="s">
        <v>62</v>
      </c>
      <c r="C109" s="32">
        <f t="shared" ref="C109:O109" si="7">SUM(C103:C108)</f>
        <v>760</v>
      </c>
      <c r="D109" s="33">
        <f t="shared" si="7"/>
        <v>23.6</v>
      </c>
      <c r="E109" s="33">
        <f t="shared" si="7"/>
        <v>35.6</v>
      </c>
      <c r="F109" s="33">
        <f t="shared" si="7"/>
        <v>123.39999999999998</v>
      </c>
      <c r="G109" s="33">
        <f t="shared" si="7"/>
        <v>848.9</v>
      </c>
      <c r="H109" s="33">
        <f t="shared" si="7"/>
        <v>0.95799999999999996</v>
      </c>
      <c r="I109" s="33">
        <f t="shared" si="7"/>
        <v>104.923</v>
      </c>
      <c r="J109" s="33">
        <f t="shared" si="7"/>
        <v>0.03</v>
      </c>
      <c r="K109" s="33">
        <f t="shared" si="7"/>
        <v>22.700000000000003</v>
      </c>
      <c r="L109" s="33">
        <f t="shared" si="7"/>
        <v>301.60999999999996</v>
      </c>
      <c r="M109" s="33">
        <f t="shared" si="7"/>
        <v>763.21</v>
      </c>
      <c r="N109" s="33">
        <f t="shared" si="7"/>
        <v>164.22</v>
      </c>
      <c r="O109" s="33">
        <f t="shared" si="7"/>
        <v>12.224</v>
      </c>
    </row>
    <row r="110" spans="1:15" x14ac:dyDescent="0.3">
      <c r="A110" s="5"/>
      <c r="B110" s="39" t="s">
        <v>40</v>
      </c>
      <c r="C110" s="32">
        <f t="shared" ref="C110:O110" si="8">C100+C109</f>
        <v>1290</v>
      </c>
      <c r="D110" s="33">
        <f t="shared" si="8"/>
        <v>58.2</v>
      </c>
      <c r="E110" s="33">
        <f t="shared" si="8"/>
        <v>57</v>
      </c>
      <c r="F110" s="33">
        <f t="shared" si="8"/>
        <v>221.26</v>
      </c>
      <c r="G110" s="33">
        <f t="shared" si="8"/>
        <v>1512.3</v>
      </c>
      <c r="H110" s="33">
        <f t="shared" si="8"/>
        <v>1.1279999999999999</v>
      </c>
      <c r="I110" s="33">
        <f t="shared" si="8"/>
        <v>106.371</v>
      </c>
      <c r="J110" s="33">
        <f t="shared" si="8"/>
        <v>142.83000000000001</v>
      </c>
      <c r="K110" s="33">
        <f t="shared" si="8"/>
        <v>24.540000000000003</v>
      </c>
      <c r="L110" s="33">
        <f t="shared" si="8"/>
        <v>468.85999999999996</v>
      </c>
      <c r="M110" s="33">
        <f t="shared" si="8"/>
        <v>955.34</v>
      </c>
      <c r="N110" s="33">
        <f t="shared" si="8"/>
        <v>206.6</v>
      </c>
      <c r="O110" s="33">
        <f t="shared" si="8"/>
        <v>14.32</v>
      </c>
    </row>
    <row r="129" spans="1:15" x14ac:dyDescent="0.3">
      <c r="B129" s="4" t="s">
        <v>63</v>
      </c>
    </row>
    <row r="130" spans="1:15" x14ac:dyDescent="0.3">
      <c r="B130" s="4" t="s">
        <v>2</v>
      </c>
    </row>
    <row r="131" spans="1:15" x14ac:dyDescent="0.3">
      <c r="B131" s="4" t="s">
        <v>42</v>
      </c>
    </row>
    <row r="132" spans="1:15" x14ac:dyDescent="0.3">
      <c r="B132" s="4" t="s">
        <v>4</v>
      </c>
    </row>
    <row r="133" spans="1:15" x14ac:dyDescent="0.3">
      <c r="B133" s="4"/>
    </row>
    <row r="134" spans="1:15" x14ac:dyDescent="0.3">
      <c r="B134" s="4"/>
    </row>
    <row r="136" spans="1:15" ht="15.75" customHeight="1" x14ac:dyDescent="0.3">
      <c r="A136" s="5"/>
      <c r="B136" s="6"/>
      <c r="C136" s="7" t="s">
        <v>5</v>
      </c>
      <c r="D136" s="8" t="s">
        <v>6</v>
      </c>
      <c r="E136" s="8"/>
      <c r="F136" s="8"/>
      <c r="G136" s="7" t="s">
        <v>7</v>
      </c>
      <c r="H136" s="9" t="s">
        <v>8</v>
      </c>
      <c r="I136" s="9"/>
      <c r="J136" s="9"/>
      <c r="K136" s="9"/>
      <c r="L136" s="8" t="s">
        <v>9</v>
      </c>
      <c r="M136" s="8"/>
      <c r="N136" s="8"/>
      <c r="O136" s="8"/>
    </row>
    <row r="137" spans="1:15" x14ac:dyDescent="0.3">
      <c r="A137" s="5" t="s">
        <v>10</v>
      </c>
      <c r="B137" s="14" t="s">
        <v>11</v>
      </c>
      <c r="C137" s="7"/>
      <c r="D137" s="17" t="s">
        <v>12</v>
      </c>
      <c r="E137" s="17" t="s">
        <v>13</v>
      </c>
      <c r="F137" s="17" t="s">
        <v>14</v>
      </c>
      <c r="G137" s="7"/>
      <c r="H137" s="17" t="s">
        <v>15</v>
      </c>
      <c r="I137" s="17" t="s">
        <v>16</v>
      </c>
      <c r="J137" s="17" t="s">
        <v>17</v>
      </c>
      <c r="K137" s="17" t="s">
        <v>18</v>
      </c>
      <c r="L137" s="17" t="s">
        <v>19</v>
      </c>
      <c r="M137" s="17" t="s">
        <v>20</v>
      </c>
      <c r="N137" s="17" t="s">
        <v>21</v>
      </c>
      <c r="O137" s="17" t="s">
        <v>22</v>
      </c>
    </row>
    <row r="138" spans="1:15" x14ac:dyDescent="0.3">
      <c r="A138" s="5"/>
      <c r="B138" s="19" t="s">
        <v>23</v>
      </c>
      <c r="C138" s="42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15" s="38" customFormat="1" ht="13.8" x14ac:dyDescent="0.25">
      <c r="A139" s="25">
        <v>219</v>
      </c>
      <c r="B139" s="26" t="s">
        <v>64</v>
      </c>
      <c r="C139" s="27">
        <v>100</v>
      </c>
      <c r="D139" s="30">
        <v>0.4</v>
      </c>
      <c r="E139" s="30">
        <v>0.4</v>
      </c>
      <c r="F139" s="30">
        <v>9.8000000000000007</v>
      </c>
      <c r="G139" s="30">
        <v>44.4</v>
      </c>
      <c r="H139" s="30">
        <v>0.02</v>
      </c>
      <c r="I139" s="30">
        <v>7.5</v>
      </c>
      <c r="J139" s="30">
        <v>0</v>
      </c>
      <c r="K139" s="30">
        <v>0.15</v>
      </c>
      <c r="L139" s="30">
        <v>12</v>
      </c>
      <c r="M139" s="30">
        <v>8.25</v>
      </c>
      <c r="N139" s="30">
        <v>6.75</v>
      </c>
      <c r="O139" s="30">
        <v>1.65</v>
      </c>
    </row>
    <row r="140" spans="1:15" x14ac:dyDescent="0.3">
      <c r="A140" s="5">
        <v>181</v>
      </c>
      <c r="B140" s="26" t="s">
        <v>65</v>
      </c>
      <c r="C140" s="27">
        <v>200</v>
      </c>
      <c r="D140" s="30">
        <v>10.35</v>
      </c>
      <c r="E140" s="30">
        <v>7.82</v>
      </c>
      <c r="F140" s="30">
        <v>32.200000000000003</v>
      </c>
      <c r="G140" s="30">
        <v>246.1</v>
      </c>
      <c r="H140" s="30">
        <v>0.08</v>
      </c>
      <c r="I140" s="30">
        <v>1.17</v>
      </c>
      <c r="J140" s="30">
        <v>58</v>
      </c>
      <c r="K140" s="30">
        <v>0.52</v>
      </c>
      <c r="L140" s="30">
        <v>134.07</v>
      </c>
      <c r="M140" s="30">
        <v>118.19</v>
      </c>
      <c r="N140" s="30">
        <v>20.3</v>
      </c>
      <c r="O140" s="30">
        <v>0.5</v>
      </c>
    </row>
    <row r="141" spans="1:15" x14ac:dyDescent="0.3">
      <c r="A141" s="25">
        <v>14</v>
      </c>
      <c r="B141" s="26" t="s">
        <v>26</v>
      </c>
      <c r="C141" s="27">
        <v>20</v>
      </c>
      <c r="D141" s="28">
        <v>14.4</v>
      </c>
      <c r="E141" s="28">
        <v>0.4</v>
      </c>
      <c r="F141" s="28">
        <v>0.26</v>
      </c>
      <c r="G141" s="28">
        <v>67.2</v>
      </c>
      <c r="H141" s="28">
        <v>0</v>
      </c>
      <c r="I141" s="28">
        <v>0</v>
      </c>
      <c r="J141" s="28">
        <v>40</v>
      </c>
      <c r="K141" s="28">
        <v>0.1</v>
      </c>
      <c r="L141" s="28">
        <v>2.4</v>
      </c>
      <c r="M141" s="28">
        <v>3</v>
      </c>
      <c r="N141" s="28">
        <v>0</v>
      </c>
      <c r="O141" s="28">
        <v>0</v>
      </c>
    </row>
    <row r="142" spans="1:15" x14ac:dyDescent="0.3">
      <c r="A142" s="5" t="s">
        <v>27</v>
      </c>
      <c r="B142" s="26" t="s">
        <v>28</v>
      </c>
      <c r="C142" s="27">
        <v>200</v>
      </c>
      <c r="D142" s="30">
        <v>0</v>
      </c>
      <c r="E142" s="30">
        <v>0</v>
      </c>
      <c r="F142" s="30">
        <v>18</v>
      </c>
      <c r="G142" s="30">
        <v>67.900000000000006</v>
      </c>
      <c r="H142" s="30">
        <v>0</v>
      </c>
      <c r="I142" s="30">
        <v>0.27</v>
      </c>
      <c r="J142" s="30">
        <v>0</v>
      </c>
      <c r="K142" s="30">
        <v>0</v>
      </c>
      <c r="L142" s="30">
        <v>11.1</v>
      </c>
      <c r="M142" s="30">
        <v>2.8</v>
      </c>
      <c r="N142" s="30">
        <v>1.4</v>
      </c>
      <c r="O142" s="30">
        <v>0.28000000000000003</v>
      </c>
    </row>
    <row r="143" spans="1:15" x14ac:dyDescent="0.3">
      <c r="A143" s="5"/>
      <c r="B143" s="26" t="s">
        <v>29</v>
      </c>
      <c r="C143" s="27">
        <v>60</v>
      </c>
      <c r="D143" s="30">
        <v>0.5</v>
      </c>
      <c r="E143" s="30">
        <v>4.5999999999999996</v>
      </c>
      <c r="F143" s="30">
        <v>29.3</v>
      </c>
      <c r="G143" s="30">
        <v>139.9</v>
      </c>
      <c r="H143" s="30">
        <v>0.02</v>
      </c>
      <c r="I143" s="30">
        <v>0</v>
      </c>
      <c r="J143" s="30">
        <v>0</v>
      </c>
      <c r="K143" s="30">
        <v>0.34</v>
      </c>
      <c r="L143" s="30">
        <v>6</v>
      </c>
      <c r="M143" s="30">
        <v>19.579999999999998</v>
      </c>
      <c r="N143" s="30">
        <v>4.2</v>
      </c>
      <c r="O143" s="30">
        <v>0.34</v>
      </c>
    </row>
    <row r="144" spans="1:15" x14ac:dyDescent="0.3">
      <c r="A144" s="5"/>
      <c r="B144" s="31" t="s">
        <v>45</v>
      </c>
      <c r="C144" s="32">
        <f t="shared" ref="C144:O144" si="9">SUM(C139:C143)</f>
        <v>580</v>
      </c>
      <c r="D144" s="33">
        <f t="shared" si="9"/>
        <v>25.65</v>
      </c>
      <c r="E144" s="33">
        <f t="shared" si="9"/>
        <v>13.22</v>
      </c>
      <c r="F144" s="33">
        <f t="shared" si="9"/>
        <v>89.56</v>
      </c>
      <c r="G144" s="33">
        <f t="shared" si="9"/>
        <v>565.5</v>
      </c>
      <c r="H144" s="33">
        <f t="shared" si="9"/>
        <v>0.12000000000000001</v>
      </c>
      <c r="I144" s="33">
        <f t="shared" si="9"/>
        <v>8.94</v>
      </c>
      <c r="J144" s="33">
        <f t="shared" si="9"/>
        <v>98</v>
      </c>
      <c r="K144" s="33">
        <f t="shared" si="9"/>
        <v>1.1100000000000001</v>
      </c>
      <c r="L144" s="33">
        <f t="shared" si="9"/>
        <v>165.57</v>
      </c>
      <c r="M144" s="33">
        <f t="shared" si="9"/>
        <v>151.82</v>
      </c>
      <c r="N144" s="33">
        <f t="shared" si="9"/>
        <v>32.65</v>
      </c>
      <c r="O144" s="33">
        <f t="shared" si="9"/>
        <v>2.7699999999999996</v>
      </c>
    </row>
    <row r="145" spans="1:15" x14ac:dyDescent="0.3">
      <c r="A145" s="5"/>
      <c r="B145" s="31"/>
      <c r="C145" s="32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1:15" x14ac:dyDescent="0.3">
      <c r="A146" s="5"/>
      <c r="B146" s="19" t="s">
        <v>31</v>
      </c>
      <c r="C146" s="27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</row>
    <row r="147" spans="1:15" x14ac:dyDescent="0.3">
      <c r="A147" s="5">
        <v>62</v>
      </c>
      <c r="B147" s="26" t="s">
        <v>66</v>
      </c>
      <c r="C147" s="27">
        <v>60</v>
      </c>
      <c r="D147" s="30">
        <v>0</v>
      </c>
      <c r="E147" s="30">
        <v>0.02</v>
      </c>
      <c r="F147" s="30">
        <v>0.5</v>
      </c>
      <c r="G147" s="30">
        <v>3.4</v>
      </c>
      <c r="H147" s="30">
        <v>3.4000000000000002E-2</v>
      </c>
      <c r="I147" s="30">
        <v>0.39800000000000002</v>
      </c>
      <c r="J147" s="30">
        <v>0</v>
      </c>
      <c r="K147" s="30">
        <v>0.08</v>
      </c>
      <c r="L147" s="30">
        <v>15.45</v>
      </c>
      <c r="M147" s="30">
        <v>31.65</v>
      </c>
      <c r="N147" s="30">
        <v>21.62</v>
      </c>
      <c r="O147" s="30">
        <v>0.39800000000000002</v>
      </c>
    </row>
    <row r="148" spans="1:15" x14ac:dyDescent="0.3">
      <c r="A148" s="5" t="s">
        <v>67</v>
      </c>
      <c r="B148" s="26" t="s">
        <v>68</v>
      </c>
      <c r="C148" s="27">
        <v>200</v>
      </c>
      <c r="D148" s="44">
        <v>11.8</v>
      </c>
      <c r="E148" s="44">
        <v>6</v>
      </c>
      <c r="F148" s="44">
        <v>24.1</v>
      </c>
      <c r="G148" s="44">
        <v>227</v>
      </c>
      <c r="H148" s="44">
        <v>8.1000000000000003E-2</v>
      </c>
      <c r="I148" s="44">
        <v>6.75</v>
      </c>
      <c r="J148" s="44">
        <v>2</v>
      </c>
      <c r="K148" s="44">
        <v>1.94</v>
      </c>
      <c r="L148" s="44">
        <v>25.47</v>
      </c>
      <c r="M148" s="44">
        <v>66.760000000000005</v>
      </c>
      <c r="N148" s="44">
        <v>22.56</v>
      </c>
      <c r="O148" s="44">
        <v>0.89</v>
      </c>
    </row>
    <row r="149" spans="1:15" x14ac:dyDescent="0.3">
      <c r="A149" s="5"/>
      <c r="B149" s="26" t="s">
        <v>48</v>
      </c>
      <c r="C149" s="27">
        <v>20</v>
      </c>
      <c r="D149" s="30">
        <v>0.6</v>
      </c>
      <c r="E149" s="30">
        <v>4</v>
      </c>
      <c r="F149" s="30">
        <v>0.6</v>
      </c>
      <c r="G149" s="30">
        <v>40.799999999999997</v>
      </c>
      <c r="H149" s="30">
        <v>0</v>
      </c>
      <c r="I149" s="30">
        <v>0.08</v>
      </c>
      <c r="J149" s="30">
        <v>0.02</v>
      </c>
      <c r="K149" s="30">
        <v>0.06</v>
      </c>
      <c r="L149" s="30">
        <v>17.600000000000001</v>
      </c>
      <c r="M149" s="30">
        <v>12.2</v>
      </c>
      <c r="N149" s="30">
        <v>1.8</v>
      </c>
      <c r="O149" s="30">
        <v>0.01</v>
      </c>
    </row>
    <row r="150" spans="1:15" x14ac:dyDescent="0.3">
      <c r="A150" s="5" t="s">
        <v>69</v>
      </c>
      <c r="B150" s="26" t="s">
        <v>70</v>
      </c>
      <c r="C150" s="27">
        <v>90</v>
      </c>
      <c r="D150" s="30">
        <v>7.9</v>
      </c>
      <c r="E150" s="30">
        <v>14.9</v>
      </c>
      <c r="F150" s="30">
        <v>21.7</v>
      </c>
      <c r="G150" s="30">
        <v>265.5</v>
      </c>
      <c r="H150" s="30">
        <v>0.25</v>
      </c>
      <c r="I150" s="30">
        <v>7.6</v>
      </c>
      <c r="J150" s="30">
        <v>0.12</v>
      </c>
      <c r="K150" s="30">
        <v>0.82</v>
      </c>
      <c r="L150" s="30">
        <v>42.23</v>
      </c>
      <c r="M150" s="30">
        <v>338.66</v>
      </c>
      <c r="N150" s="30">
        <v>46.61</v>
      </c>
      <c r="O150" s="30">
        <v>2.93</v>
      </c>
    </row>
    <row r="151" spans="1:15" x14ac:dyDescent="0.3">
      <c r="A151" s="5" t="s">
        <v>71</v>
      </c>
      <c r="B151" s="26" t="s">
        <v>72</v>
      </c>
      <c r="C151" s="27">
        <v>150</v>
      </c>
      <c r="D151" s="30">
        <v>4.8</v>
      </c>
      <c r="E151" s="30">
        <v>3.5</v>
      </c>
      <c r="F151" s="30">
        <v>26.2</v>
      </c>
      <c r="G151" s="30">
        <v>162.30000000000001</v>
      </c>
      <c r="H151" s="30">
        <v>5.5E-2</v>
      </c>
      <c r="I151" s="30">
        <v>0</v>
      </c>
      <c r="J151" s="30">
        <v>0</v>
      </c>
      <c r="K151" s="30">
        <v>0.96899999999999997</v>
      </c>
      <c r="L151" s="30">
        <v>6.48</v>
      </c>
      <c r="M151" s="30">
        <v>37.17</v>
      </c>
      <c r="N151" s="30">
        <v>21.12</v>
      </c>
      <c r="O151" s="30">
        <v>1.1000000000000001</v>
      </c>
    </row>
    <row r="152" spans="1:15" x14ac:dyDescent="0.3">
      <c r="A152" s="5">
        <v>345</v>
      </c>
      <c r="B152" s="26" t="s">
        <v>73</v>
      </c>
      <c r="C152" s="27">
        <v>200</v>
      </c>
      <c r="D152" s="30">
        <v>0</v>
      </c>
      <c r="E152" s="30">
        <v>0.8</v>
      </c>
      <c r="F152" s="30">
        <v>30.4</v>
      </c>
      <c r="G152" s="30">
        <v>125.6</v>
      </c>
      <c r="H152" s="30">
        <v>1.4E-2</v>
      </c>
      <c r="I152" s="30">
        <v>27.6</v>
      </c>
      <c r="J152" s="30">
        <v>0</v>
      </c>
      <c r="K152" s="30">
        <v>0.38</v>
      </c>
      <c r="L152" s="30">
        <v>23.7</v>
      </c>
      <c r="M152" s="30">
        <v>18.399999999999999</v>
      </c>
      <c r="N152" s="30">
        <v>13.42</v>
      </c>
      <c r="O152" s="30">
        <v>0.71</v>
      </c>
    </row>
    <row r="153" spans="1:15" x14ac:dyDescent="0.3">
      <c r="A153" s="5"/>
      <c r="B153" s="26" t="s">
        <v>39</v>
      </c>
      <c r="C153" s="27">
        <v>60</v>
      </c>
      <c r="D153" s="30">
        <v>0.6</v>
      </c>
      <c r="E153" s="30">
        <v>3.9</v>
      </c>
      <c r="F153" s="30">
        <v>24.6</v>
      </c>
      <c r="G153" s="30">
        <v>119.4</v>
      </c>
      <c r="H153" s="30">
        <v>0.06</v>
      </c>
      <c r="I153" s="30">
        <v>0</v>
      </c>
      <c r="J153" s="30">
        <v>0</v>
      </c>
      <c r="K153" s="30">
        <v>0.54</v>
      </c>
      <c r="L153" s="30">
        <v>17.5</v>
      </c>
      <c r="M153" s="30">
        <v>79</v>
      </c>
      <c r="N153" s="30">
        <v>23</v>
      </c>
      <c r="O153" s="30">
        <v>1.9</v>
      </c>
    </row>
    <row r="154" spans="1:15" x14ac:dyDescent="0.3">
      <c r="A154" s="5"/>
      <c r="B154" s="31" t="s">
        <v>45</v>
      </c>
      <c r="C154" s="32">
        <f t="shared" ref="C154:O154" si="10">SUM(C147:C153)</f>
        <v>780</v>
      </c>
      <c r="D154" s="33">
        <f t="shared" si="10"/>
        <v>25.700000000000003</v>
      </c>
      <c r="E154" s="33">
        <f t="shared" si="10"/>
        <v>33.120000000000005</v>
      </c>
      <c r="F154" s="33">
        <f t="shared" si="10"/>
        <v>128.1</v>
      </c>
      <c r="G154" s="33">
        <f t="shared" si="10"/>
        <v>944</v>
      </c>
      <c r="H154" s="33">
        <f t="shared" si="10"/>
        <v>0.49399999999999999</v>
      </c>
      <c r="I154" s="33">
        <f t="shared" si="10"/>
        <v>42.427999999999997</v>
      </c>
      <c r="J154" s="33">
        <f t="shared" si="10"/>
        <v>2.14</v>
      </c>
      <c r="K154" s="33">
        <f t="shared" si="10"/>
        <v>4.7889999999999997</v>
      </c>
      <c r="L154" s="33">
        <f t="shared" si="10"/>
        <v>148.43</v>
      </c>
      <c r="M154" s="33">
        <f t="shared" si="10"/>
        <v>583.84</v>
      </c>
      <c r="N154" s="33">
        <f t="shared" si="10"/>
        <v>150.13</v>
      </c>
      <c r="O154" s="33">
        <f t="shared" si="10"/>
        <v>7.9379999999999988</v>
      </c>
    </row>
    <row r="155" spans="1:15" x14ac:dyDescent="0.3">
      <c r="A155" s="5"/>
      <c r="B155" s="39" t="s">
        <v>40</v>
      </c>
      <c r="C155" s="32">
        <f t="shared" ref="C155:O155" si="11">C144+C154</f>
        <v>1360</v>
      </c>
      <c r="D155" s="33">
        <f t="shared" si="11"/>
        <v>51.35</v>
      </c>
      <c r="E155" s="33">
        <f t="shared" si="11"/>
        <v>46.34</v>
      </c>
      <c r="F155" s="33">
        <f t="shared" si="11"/>
        <v>217.66</v>
      </c>
      <c r="G155" s="33">
        <f t="shared" si="11"/>
        <v>1509.5</v>
      </c>
      <c r="H155" s="33">
        <f t="shared" si="11"/>
        <v>0.61399999999999999</v>
      </c>
      <c r="I155" s="33">
        <f t="shared" si="11"/>
        <v>51.367999999999995</v>
      </c>
      <c r="J155" s="33">
        <f t="shared" si="11"/>
        <v>100.14</v>
      </c>
      <c r="K155" s="33">
        <f t="shared" si="11"/>
        <v>5.899</v>
      </c>
      <c r="L155" s="33">
        <f t="shared" si="11"/>
        <v>314</v>
      </c>
      <c r="M155" s="33">
        <f t="shared" si="11"/>
        <v>735.66000000000008</v>
      </c>
      <c r="N155" s="33">
        <f t="shared" si="11"/>
        <v>182.78</v>
      </c>
      <c r="O155" s="33">
        <f t="shared" si="11"/>
        <v>10.707999999999998</v>
      </c>
    </row>
    <row r="168" spans="1:15" x14ac:dyDescent="0.3">
      <c r="B168" s="4" t="s">
        <v>74</v>
      </c>
    </row>
    <row r="169" spans="1:15" x14ac:dyDescent="0.3">
      <c r="B169" s="4" t="s">
        <v>2</v>
      </c>
    </row>
    <row r="170" spans="1:15" x14ac:dyDescent="0.3">
      <c r="B170" s="4" t="s">
        <v>42</v>
      </c>
    </row>
    <row r="171" spans="1:15" x14ac:dyDescent="0.3">
      <c r="B171" s="4" t="s">
        <v>4</v>
      </c>
    </row>
    <row r="172" spans="1:15" ht="15.75" customHeight="1" x14ac:dyDescent="0.3">
      <c r="A172" s="5"/>
      <c r="B172" s="6"/>
      <c r="C172" s="7" t="s">
        <v>5</v>
      </c>
      <c r="D172" s="8" t="s">
        <v>6</v>
      </c>
      <c r="E172" s="8"/>
      <c r="F172" s="8"/>
      <c r="G172" s="7" t="s">
        <v>7</v>
      </c>
      <c r="H172" s="9" t="s">
        <v>8</v>
      </c>
      <c r="I172" s="9"/>
      <c r="J172" s="9"/>
      <c r="K172" s="9"/>
      <c r="L172" s="8" t="s">
        <v>9</v>
      </c>
      <c r="M172" s="8"/>
      <c r="N172" s="8"/>
      <c r="O172" s="8"/>
    </row>
    <row r="173" spans="1:15" x14ac:dyDescent="0.3">
      <c r="A173" s="5" t="s">
        <v>10</v>
      </c>
      <c r="B173" s="14" t="s">
        <v>11</v>
      </c>
      <c r="C173" s="7"/>
      <c r="D173" s="17" t="s">
        <v>12</v>
      </c>
      <c r="E173" s="17" t="s">
        <v>13</v>
      </c>
      <c r="F173" s="17" t="s">
        <v>14</v>
      </c>
      <c r="G173" s="7"/>
      <c r="H173" s="17" t="s">
        <v>15</v>
      </c>
      <c r="I173" s="17" t="s">
        <v>16</v>
      </c>
      <c r="J173" s="17" t="s">
        <v>17</v>
      </c>
      <c r="K173" s="17" t="s">
        <v>18</v>
      </c>
      <c r="L173" s="17" t="s">
        <v>19</v>
      </c>
      <c r="M173" s="17" t="s">
        <v>20</v>
      </c>
      <c r="N173" s="17" t="s">
        <v>21</v>
      </c>
      <c r="O173" s="17" t="s">
        <v>22</v>
      </c>
    </row>
    <row r="174" spans="1:15" x14ac:dyDescent="0.3">
      <c r="A174" s="5"/>
      <c r="B174" s="19" t="s">
        <v>23</v>
      </c>
      <c r="C174" s="27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1:15" s="38" customFormat="1" ht="13.8" x14ac:dyDescent="0.25">
      <c r="A175" s="5">
        <v>442</v>
      </c>
      <c r="B175" s="36" t="s">
        <v>75</v>
      </c>
      <c r="C175" s="37">
        <v>60</v>
      </c>
      <c r="D175" s="30">
        <v>2.4</v>
      </c>
      <c r="E175" s="30">
        <v>4</v>
      </c>
      <c r="F175" s="30">
        <v>43.6</v>
      </c>
      <c r="G175" s="30">
        <v>212.4</v>
      </c>
      <c r="H175" s="30">
        <v>0.09</v>
      </c>
      <c r="I175" s="30">
        <v>0</v>
      </c>
      <c r="J175" s="30">
        <v>0</v>
      </c>
      <c r="K175" s="30">
        <v>1.32</v>
      </c>
      <c r="L175" s="30">
        <v>13.5</v>
      </c>
      <c r="M175" s="30">
        <v>46.1</v>
      </c>
      <c r="N175" s="30">
        <v>19.399999999999999</v>
      </c>
      <c r="O175" s="30">
        <v>0.88</v>
      </c>
    </row>
    <row r="176" spans="1:15" x14ac:dyDescent="0.3">
      <c r="A176" s="5">
        <v>14</v>
      </c>
      <c r="B176" s="26" t="s">
        <v>26</v>
      </c>
      <c r="C176" s="27">
        <v>20</v>
      </c>
      <c r="D176" s="28">
        <v>14.4</v>
      </c>
      <c r="E176" s="28">
        <v>0.4</v>
      </c>
      <c r="F176" s="28">
        <v>0.26</v>
      </c>
      <c r="G176" s="28">
        <v>67.2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</row>
    <row r="177" spans="1:15" x14ac:dyDescent="0.3">
      <c r="A177" s="45">
        <v>173</v>
      </c>
      <c r="B177" s="46" t="s">
        <v>76</v>
      </c>
      <c r="C177" s="47">
        <v>200</v>
      </c>
      <c r="D177" s="48">
        <v>9.3000000000000007</v>
      </c>
      <c r="E177" s="48">
        <v>6.9</v>
      </c>
      <c r="F177" s="48">
        <v>28.6</v>
      </c>
      <c r="G177" s="48">
        <v>213.6</v>
      </c>
      <c r="H177" s="48">
        <v>0.67</v>
      </c>
      <c r="I177" s="48">
        <v>0.96</v>
      </c>
      <c r="J177" s="48">
        <v>37.4</v>
      </c>
      <c r="K177" s="48">
        <v>0.67</v>
      </c>
      <c r="L177" s="48">
        <v>144.66999999999999</v>
      </c>
      <c r="M177" s="48">
        <v>218.3</v>
      </c>
      <c r="N177" s="48">
        <v>44.33</v>
      </c>
      <c r="O177" s="48">
        <v>2.35</v>
      </c>
    </row>
    <row r="178" spans="1:15" x14ac:dyDescent="0.3">
      <c r="A178" s="5" t="s">
        <v>27</v>
      </c>
      <c r="B178" s="26" t="s">
        <v>28</v>
      </c>
      <c r="C178" s="27">
        <v>200</v>
      </c>
      <c r="D178" s="30">
        <v>0</v>
      </c>
      <c r="E178" s="30">
        <v>0</v>
      </c>
      <c r="F178" s="30">
        <v>18</v>
      </c>
      <c r="G178" s="30">
        <v>67.900000000000006</v>
      </c>
      <c r="H178" s="30">
        <v>0</v>
      </c>
      <c r="I178" s="30">
        <v>0.27</v>
      </c>
      <c r="J178" s="30">
        <v>0</v>
      </c>
      <c r="K178" s="30">
        <v>0</v>
      </c>
      <c r="L178" s="30">
        <v>11.1</v>
      </c>
      <c r="M178" s="30">
        <v>2.8</v>
      </c>
      <c r="N178" s="30">
        <v>1.4</v>
      </c>
      <c r="O178" s="30">
        <v>0.28000000000000003</v>
      </c>
    </row>
    <row r="179" spans="1:15" x14ac:dyDescent="0.3">
      <c r="A179" s="5"/>
      <c r="B179" s="26" t="s">
        <v>29</v>
      </c>
      <c r="C179" s="27">
        <v>60</v>
      </c>
      <c r="D179" s="30">
        <v>0.5</v>
      </c>
      <c r="E179" s="30">
        <v>4.5999999999999996</v>
      </c>
      <c r="F179" s="30">
        <v>29.3</v>
      </c>
      <c r="G179" s="30">
        <v>139.9</v>
      </c>
      <c r="H179" s="30">
        <v>0.02</v>
      </c>
      <c r="I179" s="30">
        <v>0</v>
      </c>
      <c r="J179" s="30">
        <v>0</v>
      </c>
      <c r="K179" s="30">
        <v>0.34</v>
      </c>
      <c r="L179" s="30">
        <v>6</v>
      </c>
      <c r="M179" s="30">
        <v>19.579999999999998</v>
      </c>
      <c r="N179" s="30">
        <v>4.2</v>
      </c>
      <c r="O179" s="30">
        <v>0.34</v>
      </c>
    </row>
    <row r="180" spans="1:15" x14ac:dyDescent="0.3">
      <c r="A180" s="5"/>
      <c r="B180" s="31" t="s">
        <v>45</v>
      </c>
      <c r="C180" s="32">
        <f t="shared" ref="C180:O180" si="12">SUM(C175:C179)</f>
        <v>540</v>
      </c>
      <c r="D180" s="33">
        <f t="shared" si="12"/>
        <v>26.6</v>
      </c>
      <c r="E180" s="33">
        <f t="shared" si="12"/>
        <v>15.9</v>
      </c>
      <c r="F180" s="33">
        <f t="shared" si="12"/>
        <v>119.76</v>
      </c>
      <c r="G180" s="33">
        <f t="shared" si="12"/>
        <v>701</v>
      </c>
      <c r="H180" s="33">
        <f t="shared" si="12"/>
        <v>0.78</v>
      </c>
      <c r="I180" s="33">
        <f t="shared" si="12"/>
        <v>1.23</v>
      </c>
      <c r="J180" s="33">
        <f t="shared" si="12"/>
        <v>37.4</v>
      </c>
      <c r="K180" s="33">
        <f t="shared" si="12"/>
        <v>2.33</v>
      </c>
      <c r="L180" s="33">
        <f t="shared" si="12"/>
        <v>175.26999999999998</v>
      </c>
      <c r="M180" s="33">
        <f t="shared" si="12"/>
        <v>286.78000000000003</v>
      </c>
      <c r="N180" s="33">
        <f t="shared" si="12"/>
        <v>69.33</v>
      </c>
      <c r="O180" s="33">
        <f t="shared" si="12"/>
        <v>3.8499999999999996</v>
      </c>
    </row>
    <row r="181" spans="1:15" x14ac:dyDescent="0.3">
      <c r="A181" s="5"/>
      <c r="B181" s="31"/>
      <c r="C181" s="32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</row>
    <row r="182" spans="1:15" x14ac:dyDescent="0.3">
      <c r="A182" s="5"/>
      <c r="B182" s="19" t="s">
        <v>31</v>
      </c>
      <c r="C182" s="27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</row>
    <row r="183" spans="1:15" x14ac:dyDescent="0.3">
      <c r="A183" s="5">
        <v>45</v>
      </c>
      <c r="B183" s="26" t="s">
        <v>77</v>
      </c>
      <c r="C183" s="27">
        <v>60</v>
      </c>
      <c r="D183" s="30">
        <v>4.5999999999999996</v>
      </c>
      <c r="E183" s="30">
        <v>5.0999999999999996</v>
      </c>
      <c r="F183" s="30">
        <v>0.3</v>
      </c>
      <c r="G183" s="30">
        <v>62.8</v>
      </c>
      <c r="H183" s="30">
        <v>1.2E-2</v>
      </c>
      <c r="I183" s="30">
        <v>14.65</v>
      </c>
      <c r="J183" s="30">
        <v>0</v>
      </c>
      <c r="K183" s="30">
        <v>1.3859999999999999</v>
      </c>
      <c r="L183" s="30">
        <v>25.8</v>
      </c>
      <c r="M183" s="30">
        <v>16.989999999999998</v>
      </c>
      <c r="N183" s="30">
        <v>8.5</v>
      </c>
      <c r="O183" s="30">
        <v>0.31</v>
      </c>
    </row>
    <row r="184" spans="1:15" x14ac:dyDescent="0.3">
      <c r="A184" s="5">
        <v>88</v>
      </c>
      <c r="B184" s="26" t="s">
        <v>78</v>
      </c>
      <c r="C184" s="27">
        <v>200</v>
      </c>
      <c r="D184" s="30">
        <v>1.6</v>
      </c>
      <c r="E184" s="30">
        <v>3.1</v>
      </c>
      <c r="F184" s="30">
        <v>8.5</v>
      </c>
      <c r="G184" s="30">
        <v>60.2</v>
      </c>
      <c r="H184" s="30">
        <v>4.5999999999999999E-2</v>
      </c>
      <c r="I184" s="30">
        <v>12.62</v>
      </c>
      <c r="J184" s="30">
        <v>0</v>
      </c>
      <c r="K184" s="30">
        <v>1.88</v>
      </c>
      <c r="L184" s="30">
        <v>39.4</v>
      </c>
      <c r="M184" s="30">
        <v>39.200000000000003</v>
      </c>
      <c r="N184" s="30">
        <v>17.7</v>
      </c>
      <c r="O184" s="30">
        <v>0.66</v>
      </c>
    </row>
    <row r="185" spans="1:15" x14ac:dyDescent="0.3">
      <c r="A185" s="5"/>
      <c r="B185" s="26" t="s">
        <v>48</v>
      </c>
      <c r="C185" s="27">
        <v>20</v>
      </c>
      <c r="D185" s="30">
        <v>0.6</v>
      </c>
      <c r="E185" s="30">
        <v>4</v>
      </c>
      <c r="F185" s="30">
        <v>0.6</v>
      </c>
      <c r="G185" s="30">
        <v>40.799999999999997</v>
      </c>
      <c r="H185" s="30">
        <v>0</v>
      </c>
      <c r="I185" s="30">
        <v>0.08</v>
      </c>
      <c r="J185" s="30">
        <v>0.02</v>
      </c>
      <c r="K185" s="30">
        <v>0.06</v>
      </c>
      <c r="L185" s="30">
        <v>17.600000000000001</v>
      </c>
      <c r="M185" s="30">
        <v>12.2</v>
      </c>
      <c r="N185" s="30">
        <v>1.8</v>
      </c>
      <c r="O185" s="30">
        <v>0.01</v>
      </c>
    </row>
    <row r="186" spans="1:15" x14ac:dyDescent="0.3">
      <c r="A186" s="25" t="s">
        <v>79</v>
      </c>
      <c r="B186" s="26" t="s">
        <v>80</v>
      </c>
      <c r="C186" s="27">
        <v>90</v>
      </c>
      <c r="D186" s="44">
        <v>16.600000000000001</v>
      </c>
      <c r="E186" s="44">
        <v>13.6</v>
      </c>
      <c r="F186" s="44">
        <v>11.7</v>
      </c>
      <c r="G186" s="44">
        <v>196.1</v>
      </c>
      <c r="H186" s="44">
        <v>0.04</v>
      </c>
      <c r="I186" s="44">
        <v>1.23</v>
      </c>
      <c r="J186" s="44">
        <v>104.8</v>
      </c>
      <c r="K186" s="44">
        <v>0.3</v>
      </c>
      <c r="L186" s="44">
        <v>57.6</v>
      </c>
      <c r="M186" s="44">
        <v>88</v>
      </c>
      <c r="N186" s="44">
        <v>14.52</v>
      </c>
      <c r="O186" s="30">
        <v>1.23</v>
      </c>
    </row>
    <row r="187" spans="1:15" x14ac:dyDescent="0.3">
      <c r="A187" s="5">
        <v>199</v>
      </c>
      <c r="B187" s="26" t="s">
        <v>81</v>
      </c>
      <c r="C187" s="27">
        <v>150</v>
      </c>
      <c r="D187" s="30">
        <v>2.6</v>
      </c>
      <c r="E187" s="30">
        <v>13.9</v>
      </c>
      <c r="F187" s="30">
        <v>31.6</v>
      </c>
      <c r="G187" s="30">
        <v>205.6</v>
      </c>
      <c r="H187" s="30">
        <v>0.32</v>
      </c>
      <c r="I187" s="30">
        <v>0</v>
      </c>
      <c r="J187" s="30">
        <v>0</v>
      </c>
      <c r="K187" s="30">
        <v>0</v>
      </c>
      <c r="L187" s="30">
        <v>83.7</v>
      </c>
      <c r="M187" s="30">
        <v>234</v>
      </c>
      <c r="N187" s="30">
        <v>78.599999999999994</v>
      </c>
      <c r="O187" s="30">
        <v>4.9000000000000004</v>
      </c>
    </row>
    <row r="188" spans="1:15" x14ac:dyDescent="0.3">
      <c r="A188" s="5">
        <v>349</v>
      </c>
      <c r="B188" s="26" t="s">
        <v>51</v>
      </c>
      <c r="C188" s="27">
        <v>200</v>
      </c>
      <c r="D188" s="30">
        <v>0.1</v>
      </c>
      <c r="E188" s="30">
        <v>0.7</v>
      </c>
      <c r="F188" s="30">
        <v>26.6</v>
      </c>
      <c r="G188" s="30">
        <v>110.3</v>
      </c>
      <c r="H188" s="30">
        <v>1.6E-2</v>
      </c>
      <c r="I188" s="30">
        <v>71.28</v>
      </c>
      <c r="J188" s="30">
        <v>0</v>
      </c>
      <c r="K188" s="30">
        <v>0.50800000000000001</v>
      </c>
      <c r="L188" s="30">
        <v>32.479999999999997</v>
      </c>
      <c r="M188" s="30">
        <v>23.44</v>
      </c>
      <c r="N188" s="30">
        <v>17.46</v>
      </c>
      <c r="O188" s="30">
        <v>0.69799999999999995</v>
      </c>
    </row>
    <row r="189" spans="1:15" x14ac:dyDescent="0.3">
      <c r="A189" s="5"/>
      <c r="B189" s="26" t="s">
        <v>39</v>
      </c>
      <c r="C189" s="27">
        <v>60</v>
      </c>
      <c r="D189" s="30">
        <v>0.6</v>
      </c>
      <c r="E189" s="30">
        <v>3.9</v>
      </c>
      <c r="F189" s="30">
        <v>24.6</v>
      </c>
      <c r="G189" s="30">
        <v>119.4</v>
      </c>
      <c r="H189" s="30">
        <v>0.06</v>
      </c>
      <c r="I189" s="30">
        <v>0</v>
      </c>
      <c r="J189" s="30">
        <v>0</v>
      </c>
      <c r="K189" s="30">
        <v>0.54</v>
      </c>
      <c r="L189" s="30">
        <v>17.5</v>
      </c>
      <c r="M189" s="30">
        <v>79</v>
      </c>
      <c r="N189" s="30">
        <v>23</v>
      </c>
      <c r="O189" s="30">
        <v>1.9</v>
      </c>
    </row>
    <row r="190" spans="1:15" x14ac:dyDescent="0.3">
      <c r="A190" s="5"/>
      <c r="B190" s="31" t="s">
        <v>45</v>
      </c>
      <c r="C190" s="32">
        <f t="shared" ref="C190:O190" si="13">SUM(C183:C189)</f>
        <v>780</v>
      </c>
      <c r="D190" s="33">
        <f t="shared" si="13"/>
        <v>26.700000000000003</v>
      </c>
      <c r="E190" s="33">
        <f t="shared" si="13"/>
        <v>44.3</v>
      </c>
      <c r="F190" s="33">
        <f t="shared" si="13"/>
        <v>103.9</v>
      </c>
      <c r="G190" s="33">
        <f t="shared" si="13"/>
        <v>795.19999999999993</v>
      </c>
      <c r="H190" s="33">
        <f t="shared" si="13"/>
        <v>0.49400000000000005</v>
      </c>
      <c r="I190" s="33">
        <f t="shared" si="13"/>
        <v>99.86</v>
      </c>
      <c r="J190" s="33">
        <f t="shared" si="13"/>
        <v>104.82</v>
      </c>
      <c r="K190" s="33">
        <f t="shared" si="13"/>
        <v>4.6740000000000004</v>
      </c>
      <c r="L190" s="33">
        <f t="shared" si="13"/>
        <v>274.08000000000004</v>
      </c>
      <c r="M190" s="33">
        <f t="shared" si="13"/>
        <v>492.83</v>
      </c>
      <c r="N190" s="33">
        <f t="shared" si="13"/>
        <v>161.57999999999998</v>
      </c>
      <c r="O190" s="33">
        <f t="shared" si="13"/>
        <v>9.7080000000000002</v>
      </c>
    </row>
    <row r="191" spans="1:15" ht="18" customHeight="1" x14ac:dyDescent="0.3">
      <c r="A191" s="5"/>
      <c r="B191" s="49" t="s">
        <v>40</v>
      </c>
      <c r="C191" s="50">
        <v>1400</v>
      </c>
      <c r="D191" s="51">
        <f t="shared" ref="D191:O191" si="14">D180+D190</f>
        <v>53.300000000000004</v>
      </c>
      <c r="E191" s="51">
        <f t="shared" si="14"/>
        <v>60.199999999999996</v>
      </c>
      <c r="F191" s="51">
        <f t="shared" si="14"/>
        <v>223.66000000000003</v>
      </c>
      <c r="G191" s="51">
        <f t="shared" si="14"/>
        <v>1496.1999999999998</v>
      </c>
      <c r="H191" s="51">
        <f t="shared" si="14"/>
        <v>1.274</v>
      </c>
      <c r="I191" s="51">
        <f t="shared" si="14"/>
        <v>101.09</v>
      </c>
      <c r="J191" s="51">
        <f t="shared" si="14"/>
        <v>142.22</v>
      </c>
      <c r="K191" s="51">
        <f t="shared" si="14"/>
        <v>7.0040000000000004</v>
      </c>
      <c r="L191" s="51">
        <f t="shared" si="14"/>
        <v>449.35</v>
      </c>
      <c r="M191" s="51">
        <f t="shared" si="14"/>
        <v>779.61</v>
      </c>
      <c r="N191" s="51">
        <f t="shared" si="14"/>
        <v>230.90999999999997</v>
      </c>
      <c r="O191" s="51">
        <f t="shared" si="14"/>
        <v>13.558</v>
      </c>
    </row>
    <row r="205" spans="2:2" x14ac:dyDescent="0.3">
      <c r="B205" s="4" t="s">
        <v>82</v>
      </c>
    </row>
    <row r="206" spans="2:2" x14ac:dyDescent="0.3">
      <c r="B206" s="4" t="s">
        <v>83</v>
      </c>
    </row>
    <row r="207" spans="2:2" x14ac:dyDescent="0.3">
      <c r="B207" s="4" t="s">
        <v>42</v>
      </c>
    </row>
    <row r="208" spans="2:2" x14ac:dyDescent="0.3">
      <c r="B208" s="4" t="s">
        <v>4</v>
      </c>
    </row>
    <row r="209" spans="1:15" x14ac:dyDescent="0.3">
      <c r="B209" s="4"/>
    </row>
    <row r="210" spans="1:15" x14ac:dyDescent="0.3">
      <c r="B210" s="4"/>
    </row>
    <row r="211" spans="1:15" ht="15" customHeight="1" x14ac:dyDescent="0.3">
      <c r="A211" s="5"/>
      <c r="B211" s="52" t="s">
        <v>11</v>
      </c>
      <c r="C211" s="7" t="s">
        <v>5</v>
      </c>
      <c r="D211" s="8" t="s">
        <v>6</v>
      </c>
      <c r="E211" s="8"/>
      <c r="F211" s="8"/>
      <c r="G211" s="7" t="s">
        <v>7</v>
      </c>
      <c r="H211" s="9" t="s">
        <v>8</v>
      </c>
      <c r="I211" s="9"/>
      <c r="J211" s="9"/>
      <c r="K211" s="9"/>
      <c r="L211" s="8" t="s">
        <v>9</v>
      </c>
      <c r="M211" s="8"/>
      <c r="N211" s="8"/>
      <c r="O211" s="8"/>
    </row>
    <row r="212" spans="1:15" x14ac:dyDescent="0.3">
      <c r="A212" s="5" t="s">
        <v>10</v>
      </c>
      <c r="B212" s="52"/>
      <c r="C212" s="7"/>
      <c r="D212" s="17" t="s">
        <v>12</v>
      </c>
      <c r="E212" s="17" t="s">
        <v>13</v>
      </c>
      <c r="F212" s="17" t="s">
        <v>14</v>
      </c>
      <c r="G212" s="7"/>
      <c r="H212" s="17" t="s">
        <v>15</v>
      </c>
      <c r="I212" s="17" t="s">
        <v>16</v>
      </c>
      <c r="J212" s="17" t="s">
        <v>17</v>
      </c>
      <c r="K212" s="17" t="s">
        <v>18</v>
      </c>
      <c r="L212" s="17" t="s">
        <v>19</v>
      </c>
      <c r="M212" s="17" t="s">
        <v>20</v>
      </c>
      <c r="N212" s="17" t="s">
        <v>21</v>
      </c>
      <c r="O212" s="17" t="s">
        <v>22</v>
      </c>
    </row>
    <row r="213" spans="1:15" x14ac:dyDescent="0.3">
      <c r="A213" s="5"/>
      <c r="B213" s="19" t="s">
        <v>23</v>
      </c>
      <c r="C213" s="53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x14ac:dyDescent="0.3">
      <c r="A214" s="21">
        <v>456</v>
      </c>
      <c r="B214" s="22" t="s">
        <v>24</v>
      </c>
      <c r="C214" s="21">
        <v>50</v>
      </c>
      <c r="D214" s="23">
        <v>6.2</v>
      </c>
      <c r="E214" s="23">
        <v>3</v>
      </c>
      <c r="F214" s="23">
        <v>26.3</v>
      </c>
      <c r="G214" s="23">
        <v>173</v>
      </c>
      <c r="H214" s="22">
        <v>0.08</v>
      </c>
      <c r="I214" s="22">
        <v>1.97</v>
      </c>
      <c r="J214" s="22">
        <v>8</v>
      </c>
      <c r="K214" s="22">
        <v>2.99</v>
      </c>
      <c r="L214" s="22">
        <v>19.2</v>
      </c>
      <c r="M214" s="22">
        <v>48.5</v>
      </c>
      <c r="N214" s="22">
        <v>17.8</v>
      </c>
      <c r="O214" s="22">
        <v>0.85</v>
      </c>
    </row>
    <row r="215" spans="1:15" x14ac:dyDescent="0.3">
      <c r="A215" s="5">
        <v>174</v>
      </c>
      <c r="B215" s="26" t="s">
        <v>44</v>
      </c>
      <c r="C215" s="27">
        <v>200</v>
      </c>
      <c r="D215" s="41">
        <v>7.2</v>
      </c>
      <c r="E215" s="30">
        <v>6.9</v>
      </c>
      <c r="F215" s="30">
        <v>23.1</v>
      </c>
      <c r="G215" s="30">
        <v>206.8</v>
      </c>
      <c r="H215" s="30">
        <v>0.06</v>
      </c>
      <c r="I215" s="30">
        <v>0.96</v>
      </c>
      <c r="J215" s="30">
        <v>54.8</v>
      </c>
      <c r="K215" s="30">
        <v>0.23</v>
      </c>
      <c r="L215" s="30">
        <v>130.97</v>
      </c>
      <c r="M215" s="30">
        <v>157.44</v>
      </c>
      <c r="N215" s="30">
        <v>36.46</v>
      </c>
      <c r="O215" s="30">
        <v>0.63</v>
      </c>
    </row>
    <row r="216" spans="1:15" x14ac:dyDescent="0.3">
      <c r="A216" s="5">
        <v>14</v>
      </c>
      <c r="B216" s="26" t="s">
        <v>26</v>
      </c>
      <c r="C216" s="27">
        <v>20</v>
      </c>
      <c r="D216" s="28">
        <v>14.4</v>
      </c>
      <c r="E216" s="28">
        <v>0.4</v>
      </c>
      <c r="F216" s="28">
        <v>0.26</v>
      </c>
      <c r="G216" s="28">
        <v>67.2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</row>
    <row r="217" spans="1:15" x14ac:dyDescent="0.3">
      <c r="A217" s="5" t="s">
        <v>27</v>
      </c>
      <c r="B217" s="26" t="s">
        <v>28</v>
      </c>
      <c r="C217" s="27">
        <v>200</v>
      </c>
      <c r="D217" s="30">
        <v>0</v>
      </c>
      <c r="E217" s="30">
        <v>0</v>
      </c>
      <c r="F217" s="30">
        <v>18</v>
      </c>
      <c r="G217" s="30">
        <v>67.900000000000006</v>
      </c>
      <c r="H217" s="30">
        <v>0</v>
      </c>
      <c r="I217" s="30">
        <v>0.27</v>
      </c>
      <c r="J217" s="30">
        <v>0</v>
      </c>
      <c r="K217" s="30">
        <v>0</v>
      </c>
      <c r="L217" s="30">
        <v>11.1</v>
      </c>
      <c r="M217" s="30">
        <v>2.8</v>
      </c>
      <c r="N217" s="30">
        <v>1.4</v>
      </c>
      <c r="O217" s="30">
        <v>0.28000000000000003</v>
      </c>
    </row>
    <row r="218" spans="1:15" x14ac:dyDescent="0.3">
      <c r="A218" s="5"/>
      <c r="B218" s="26" t="s">
        <v>29</v>
      </c>
      <c r="C218" s="27">
        <v>60</v>
      </c>
      <c r="D218" s="30">
        <v>0.5</v>
      </c>
      <c r="E218" s="30">
        <v>4.5999999999999996</v>
      </c>
      <c r="F218" s="30">
        <v>29.3</v>
      </c>
      <c r="G218" s="30">
        <v>139.9</v>
      </c>
      <c r="H218" s="30">
        <v>0.02</v>
      </c>
      <c r="I218" s="30">
        <v>0</v>
      </c>
      <c r="J218" s="30">
        <v>0</v>
      </c>
      <c r="K218" s="30">
        <v>0.34</v>
      </c>
      <c r="L218" s="30">
        <v>6</v>
      </c>
      <c r="M218" s="30">
        <v>19.579999999999998</v>
      </c>
      <c r="N218" s="30">
        <v>4.2</v>
      </c>
      <c r="O218" s="30">
        <v>0.34</v>
      </c>
    </row>
    <row r="219" spans="1:15" x14ac:dyDescent="0.3">
      <c r="A219" s="5"/>
      <c r="B219" s="39" t="s">
        <v>45</v>
      </c>
      <c r="C219" s="32">
        <f t="shared" ref="C219:O219" si="15">SUM(C214:C218)</f>
        <v>530</v>
      </c>
      <c r="D219" s="33">
        <f t="shared" si="15"/>
        <v>28.3</v>
      </c>
      <c r="E219" s="33">
        <f t="shared" si="15"/>
        <v>14.9</v>
      </c>
      <c r="F219" s="33">
        <f t="shared" si="15"/>
        <v>96.96</v>
      </c>
      <c r="G219" s="33">
        <f t="shared" si="15"/>
        <v>654.79999999999995</v>
      </c>
      <c r="H219" s="33">
        <f t="shared" si="15"/>
        <v>0.16</v>
      </c>
      <c r="I219" s="33">
        <f t="shared" si="15"/>
        <v>3.1999999999999997</v>
      </c>
      <c r="J219" s="33">
        <f t="shared" si="15"/>
        <v>62.8</v>
      </c>
      <c r="K219" s="33">
        <f t="shared" si="15"/>
        <v>3.56</v>
      </c>
      <c r="L219" s="33">
        <f t="shared" si="15"/>
        <v>167.26999999999998</v>
      </c>
      <c r="M219" s="33">
        <f t="shared" si="15"/>
        <v>228.32</v>
      </c>
      <c r="N219" s="33">
        <f t="shared" si="15"/>
        <v>59.860000000000007</v>
      </c>
      <c r="O219" s="33">
        <f t="shared" si="15"/>
        <v>2.1</v>
      </c>
    </row>
    <row r="220" spans="1:15" x14ac:dyDescent="0.3">
      <c r="A220" s="5"/>
      <c r="B220" s="39"/>
      <c r="C220" s="32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x14ac:dyDescent="0.3">
      <c r="A221" s="5"/>
      <c r="B221" s="19" t="s">
        <v>31</v>
      </c>
      <c r="C221" s="27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x14ac:dyDescent="0.3">
      <c r="A222" s="25">
        <v>45</v>
      </c>
      <c r="B222" s="36" t="s">
        <v>84</v>
      </c>
      <c r="C222" s="37">
        <v>60</v>
      </c>
      <c r="D222" s="30">
        <v>3.1</v>
      </c>
      <c r="E222" s="30">
        <v>1</v>
      </c>
      <c r="F222" s="30">
        <v>2.9</v>
      </c>
      <c r="G222" s="30">
        <v>43.5</v>
      </c>
      <c r="H222" s="30">
        <v>1.2E-2</v>
      </c>
      <c r="I222" s="30">
        <v>14.65</v>
      </c>
      <c r="J222" s="30">
        <v>0</v>
      </c>
      <c r="K222" s="30">
        <v>1.3859999999999999</v>
      </c>
      <c r="L222" s="30">
        <v>25.8</v>
      </c>
      <c r="M222" s="30">
        <v>16.989999999999998</v>
      </c>
      <c r="N222" s="30">
        <v>8.5</v>
      </c>
      <c r="O222" s="30">
        <v>0.31</v>
      </c>
    </row>
    <row r="223" spans="1:15" x14ac:dyDescent="0.3">
      <c r="A223" s="54" t="s">
        <v>85</v>
      </c>
      <c r="B223" s="22" t="s">
        <v>86</v>
      </c>
      <c r="C223" s="55">
        <v>200</v>
      </c>
      <c r="D223" s="56">
        <v>7.13</v>
      </c>
      <c r="E223" s="56">
        <v>9.75</v>
      </c>
      <c r="F223" s="56">
        <v>11.38</v>
      </c>
      <c r="G223" s="56">
        <v>149</v>
      </c>
      <c r="H223" s="56">
        <v>0.1</v>
      </c>
      <c r="I223" s="56">
        <v>12.4</v>
      </c>
      <c r="J223" s="56">
        <v>212.8</v>
      </c>
      <c r="K223" s="56">
        <v>1.5</v>
      </c>
      <c r="L223" s="56">
        <v>17.399999999999999</v>
      </c>
      <c r="M223" s="56">
        <v>50.84</v>
      </c>
      <c r="N223" s="56">
        <v>21.6</v>
      </c>
      <c r="O223" s="56">
        <v>1</v>
      </c>
    </row>
    <row r="224" spans="1:15" x14ac:dyDescent="0.3">
      <c r="A224" s="5" t="s">
        <v>58</v>
      </c>
      <c r="B224" s="26" t="s">
        <v>59</v>
      </c>
      <c r="C224" s="27">
        <v>90</v>
      </c>
      <c r="D224" s="30">
        <v>7</v>
      </c>
      <c r="E224" s="30">
        <v>12.8</v>
      </c>
      <c r="F224" s="30">
        <v>9.4</v>
      </c>
      <c r="G224" s="30">
        <v>151.9</v>
      </c>
      <c r="H224" s="30">
        <v>0.09</v>
      </c>
      <c r="I224" s="30">
        <v>0.123</v>
      </c>
      <c r="J224" s="30"/>
      <c r="K224" s="30">
        <v>3.5</v>
      </c>
      <c r="L224" s="30">
        <v>37.950000000000003</v>
      </c>
      <c r="M224" s="30">
        <v>271.13</v>
      </c>
      <c r="N224" s="30">
        <v>26.72</v>
      </c>
      <c r="O224" s="30">
        <v>2.61</v>
      </c>
    </row>
    <row r="225" spans="1:15" x14ac:dyDescent="0.3">
      <c r="A225" s="5"/>
      <c r="B225" s="26" t="s">
        <v>37</v>
      </c>
      <c r="C225" s="27">
        <v>30</v>
      </c>
      <c r="D225" s="30">
        <v>0.2</v>
      </c>
      <c r="E225" s="30">
        <v>0.1</v>
      </c>
      <c r="F225" s="30">
        <v>0.4</v>
      </c>
      <c r="G225" s="30">
        <v>3.4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</row>
    <row r="226" spans="1:15" x14ac:dyDescent="0.3">
      <c r="A226" s="5">
        <v>199</v>
      </c>
      <c r="B226" s="26" t="s">
        <v>36</v>
      </c>
      <c r="C226" s="27">
        <v>150</v>
      </c>
      <c r="D226" s="30">
        <v>4.7</v>
      </c>
      <c r="E226" s="30">
        <v>5.6</v>
      </c>
      <c r="F226" s="30">
        <v>41.6</v>
      </c>
      <c r="G226" s="30">
        <v>256</v>
      </c>
      <c r="H226" s="30">
        <v>0.32</v>
      </c>
      <c r="I226" s="30">
        <v>0</v>
      </c>
      <c r="J226" s="30">
        <v>0</v>
      </c>
      <c r="K226" s="30">
        <v>0</v>
      </c>
      <c r="L226" s="30">
        <v>83.7</v>
      </c>
      <c r="M226" s="30">
        <v>234</v>
      </c>
      <c r="N226" s="30">
        <v>78.599999999999994</v>
      </c>
      <c r="O226" s="30">
        <v>4.9000000000000004</v>
      </c>
    </row>
    <row r="227" spans="1:15" x14ac:dyDescent="0.3">
      <c r="A227" s="5">
        <v>342</v>
      </c>
      <c r="B227" s="26" t="s">
        <v>38</v>
      </c>
      <c r="C227" s="27">
        <v>200</v>
      </c>
      <c r="D227" s="30">
        <v>0.3</v>
      </c>
      <c r="E227" s="30">
        <v>0.4</v>
      </c>
      <c r="F227" s="30">
        <v>27.2</v>
      </c>
      <c r="G227" s="30">
        <v>113</v>
      </c>
      <c r="H227" s="30">
        <v>1.4E-2</v>
      </c>
      <c r="I227" s="30">
        <v>27.6</v>
      </c>
      <c r="J227" s="30">
        <v>0</v>
      </c>
      <c r="K227" s="30">
        <v>0.38</v>
      </c>
      <c r="L227" s="30">
        <v>23.7</v>
      </c>
      <c r="M227" s="30">
        <v>18.399999999999999</v>
      </c>
      <c r="N227" s="30">
        <v>13.42</v>
      </c>
      <c r="O227" s="30">
        <v>0.71</v>
      </c>
    </row>
    <row r="228" spans="1:15" x14ac:dyDescent="0.3">
      <c r="A228" s="5"/>
      <c r="B228" s="26" t="s">
        <v>39</v>
      </c>
      <c r="C228" s="27">
        <v>60</v>
      </c>
      <c r="D228" s="30">
        <v>0.5</v>
      </c>
      <c r="E228" s="30">
        <v>4.5999999999999996</v>
      </c>
      <c r="F228" s="30">
        <v>29.3</v>
      </c>
      <c r="G228" s="30">
        <v>139.9</v>
      </c>
      <c r="H228" s="30">
        <v>0.06</v>
      </c>
      <c r="I228" s="30">
        <v>0</v>
      </c>
      <c r="J228" s="30">
        <v>0</v>
      </c>
      <c r="K228" s="30">
        <v>0.54</v>
      </c>
      <c r="L228" s="30">
        <v>17.5</v>
      </c>
      <c r="M228" s="30">
        <v>79</v>
      </c>
      <c r="N228" s="30">
        <v>23</v>
      </c>
      <c r="O228" s="30">
        <v>1.9</v>
      </c>
    </row>
    <row r="229" spans="1:15" x14ac:dyDescent="0.3">
      <c r="A229" s="5"/>
      <c r="B229" s="39" t="s">
        <v>45</v>
      </c>
      <c r="C229" s="32">
        <f t="shared" ref="C229:O229" si="16">SUM(C222:C228)</f>
        <v>790</v>
      </c>
      <c r="D229" s="33">
        <f t="shared" si="16"/>
        <v>22.93</v>
      </c>
      <c r="E229" s="33">
        <f t="shared" si="16"/>
        <v>34.25</v>
      </c>
      <c r="F229" s="33">
        <f t="shared" si="16"/>
        <v>122.18</v>
      </c>
      <c r="G229" s="33">
        <f t="shared" si="16"/>
        <v>856.69999999999993</v>
      </c>
      <c r="H229" s="33">
        <f t="shared" si="16"/>
        <v>0.59600000000000009</v>
      </c>
      <c r="I229" s="33">
        <f t="shared" si="16"/>
        <v>54.773000000000003</v>
      </c>
      <c r="J229" s="33">
        <f t="shared" si="16"/>
        <v>212.8</v>
      </c>
      <c r="K229" s="33">
        <f t="shared" si="16"/>
        <v>7.306</v>
      </c>
      <c r="L229" s="33">
        <f t="shared" si="16"/>
        <v>206.05</v>
      </c>
      <c r="M229" s="33">
        <f t="shared" si="16"/>
        <v>670.36</v>
      </c>
      <c r="N229" s="33">
        <f t="shared" si="16"/>
        <v>171.83999999999997</v>
      </c>
      <c r="O229" s="33">
        <f t="shared" si="16"/>
        <v>11.430000000000001</v>
      </c>
    </row>
    <row r="230" spans="1:15" x14ac:dyDescent="0.3">
      <c r="A230" s="5"/>
      <c r="B230" s="39" t="s">
        <v>40</v>
      </c>
      <c r="C230" s="50">
        <f t="shared" ref="C230:O230" si="17">C219+C229</f>
        <v>1320</v>
      </c>
      <c r="D230" s="51">
        <f t="shared" si="17"/>
        <v>51.230000000000004</v>
      </c>
      <c r="E230" s="51">
        <f t="shared" si="17"/>
        <v>49.15</v>
      </c>
      <c r="F230" s="51">
        <f t="shared" si="17"/>
        <v>219.14</v>
      </c>
      <c r="G230" s="51">
        <f t="shared" si="17"/>
        <v>1511.5</v>
      </c>
      <c r="H230" s="51">
        <f t="shared" si="17"/>
        <v>0.75600000000000012</v>
      </c>
      <c r="I230" s="51">
        <f t="shared" si="17"/>
        <v>57.973000000000006</v>
      </c>
      <c r="J230" s="51">
        <f t="shared" si="17"/>
        <v>275.60000000000002</v>
      </c>
      <c r="K230" s="51">
        <f t="shared" si="17"/>
        <v>10.866</v>
      </c>
      <c r="L230" s="51">
        <f t="shared" si="17"/>
        <v>373.32</v>
      </c>
      <c r="M230" s="51">
        <f t="shared" si="17"/>
        <v>898.68000000000006</v>
      </c>
      <c r="N230" s="51">
        <f t="shared" si="17"/>
        <v>231.7</v>
      </c>
      <c r="O230" s="51">
        <f t="shared" si="17"/>
        <v>13.530000000000001</v>
      </c>
    </row>
    <row r="245" spans="1:15" x14ac:dyDescent="0.3">
      <c r="B245" s="4" t="s">
        <v>87</v>
      </c>
    </row>
    <row r="246" spans="1:15" x14ac:dyDescent="0.3">
      <c r="B246" s="4" t="s">
        <v>83</v>
      </c>
    </row>
    <row r="247" spans="1:15" x14ac:dyDescent="0.3">
      <c r="B247" s="4" t="s">
        <v>42</v>
      </c>
    </row>
    <row r="248" spans="1:15" x14ac:dyDescent="0.3">
      <c r="B248" s="4" t="s">
        <v>4</v>
      </c>
    </row>
    <row r="249" spans="1:15" x14ac:dyDescent="0.3">
      <c r="B249" s="4"/>
    </row>
    <row r="250" spans="1:15" ht="15" customHeight="1" x14ac:dyDescent="0.3">
      <c r="A250" s="5"/>
      <c r="B250" s="52" t="s">
        <v>11</v>
      </c>
      <c r="C250" s="7" t="s">
        <v>5</v>
      </c>
      <c r="D250" s="8" t="s">
        <v>6</v>
      </c>
      <c r="E250" s="8"/>
      <c r="F250" s="8"/>
      <c r="G250" s="7" t="s">
        <v>7</v>
      </c>
      <c r="H250" s="9" t="s">
        <v>8</v>
      </c>
      <c r="I250" s="9"/>
      <c r="J250" s="9"/>
      <c r="K250" s="9"/>
      <c r="L250" s="8" t="s">
        <v>9</v>
      </c>
      <c r="M250" s="8"/>
      <c r="N250" s="8"/>
      <c r="O250" s="8"/>
    </row>
    <row r="251" spans="1:15" x14ac:dyDescent="0.3">
      <c r="A251" s="5" t="s">
        <v>10</v>
      </c>
      <c r="B251" s="52"/>
      <c r="C251" s="7"/>
      <c r="D251" s="17" t="s">
        <v>12</v>
      </c>
      <c r="E251" s="17" t="s">
        <v>13</v>
      </c>
      <c r="F251" s="17" t="s">
        <v>14</v>
      </c>
      <c r="G251" s="7"/>
      <c r="H251" s="17" t="s">
        <v>15</v>
      </c>
      <c r="I251" s="17" t="s">
        <v>16</v>
      </c>
      <c r="J251" s="17" t="s">
        <v>17</v>
      </c>
      <c r="K251" s="17" t="s">
        <v>18</v>
      </c>
      <c r="L251" s="17" t="s">
        <v>19</v>
      </c>
      <c r="M251" s="17" t="s">
        <v>20</v>
      </c>
      <c r="N251" s="17" t="s">
        <v>21</v>
      </c>
      <c r="O251" s="17" t="s">
        <v>22</v>
      </c>
    </row>
    <row r="252" spans="1:15" x14ac:dyDescent="0.3">
      <c r="A252" s="5"/>
      <c r="B252" s="19" t="s">
        <v>23</v>
      </c>
      <c r="C252" s="32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</row>
    <row r="253" spans="1:15" x14ac:dyDescent="0.3">
      <c r="A253" s="5">
        <v>181</v>
      </c>
      <c r="B253" s="26" t="s">
        <v>65</v>
      </c>
      <c r="C253" s="27">
        <v>200</v>
      </c>
      <c r="D253" s="30">
        <v>9.6</v>
      </c>
      <c r="E253" s="30">
        <v>6.1</v>
      </c>
      <c r="F253" s="30">
        <v>29.1</v>
      </c>
      <c r="G253" s="30">
        <v>227.1</v>
      </c>
      <c r="H253" s="30">
        <v>0.08</v>
      </c>
      <c r="I253" s="30">
        <v>1.17</v>
      </c>
      <c r="J253" s="30">
        <v>58</v>
      </c>
      <c r="K253" s="30">
        <v>0.52</v>
      </c>
      <c r="L253" s="30">
        <v>134.07</v>
      </c>
      <c r="M253" s="30">
        <v>118.19</v>
      </c>
      <c r="N253" s="30">
        <v>20.3</v>
      </c>
      <c r="O253" s="30">
        <v>0.5</v>
      </c>
    </row>
    <row r="254" spans="1:15" x14ac:dyDescent="0.3">
      <c r="A254" s="5">
        <v>14</v>
      </c>
      <c r="B254" s="26" t="s">
        <v>26</v>
      </c>
      <c r="C254" s="27">
        <v>20</v>
      </c>
      <c r="D254" s="28">
        <v>14.6</v>
      </c>
      <c r="E254" s="28">
        <v>0.4</v>
      </c>
      <c r="F254" s="28">
        <v>0.26</v>
      </c>
      <c r="G254" s="28">
        <v>67.2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</row>
    <row r="255" spans="1:15" x14ac:dyDescent="0.3">
      <c r="A255" s="5" t="s">
        <v>27</v>
      </c>
      <c r="B255" s="26" t="s">
        <v>28</v>
      </c>
      <c r="C255" s="27">
        <v>200</v>
      </c>
      <c r="D255" s="30">
        <v>0</v>
      </c>
      <c r="E255" s="30">
        <v>0</v>
      </c>
      <c r="F255" s="30">
        <v>18</v>
      </c>
      <c r="G255" s="30">
        <v>67.900000000000006</v>
      </c>
      <c r="H255" s="30">
        <v>0</v>
      </c>
      <c r="I255" s="30">
        <v>0.27</v>
      </c>
      <c r="J255" s="30">
        <v>0</v>
      </c>
      <c r="K255" s="30">
        <v>0</v>
      </c>
      <c r="L255" s="30">
        <v>11.1</v>
      </c>
      <c r="M255" s="30">
        <v>2.8</v>
      </c>
      <c r="N255" s="30">
        <v>1.4</v>
      </c>
      <c r="O255" s="30">
        <v>0.28000000000000003</v>
      </c>
    </row>
    <row r="256" spans="1:15" x14ac:dyDescent="0.3">
      <c r="A256" s="5"/>
      <c r="B256" s="26" t="s">
        <v>29</v>
      </c>
      <c r="C256" s="27">
        <v>60</v>
      </c>
      <c r="D256" s="30">
        <v>0.5</v>
      </c>
      <c r="E256" s="30">
        <v>4.5999999999999996</v>
      </c>
      <c r="F256" s="30">
        <v>29.3</v>
      </c>
      <c r="G256" s="30">
        <v>139.9</v>
      </c>
      <c r="H256" s="30">
        <v>0.02</v>
      </c>
      <c r="I256" s="30">
        <v>0</v>
      </c>
      <c r="J256" s="30">
        <v>0</v>
      </c>
      <c r="K256" s="30">
        <v>0.34</v>
      </c>
      <c r="L256" s="30">
        <v>6</v>
      </c>
      <c r="M256" s="30">
        <v>19.579999999999998</v>
      </c>
      <c r="N256" s="30">
        <v>4.2</v>
      </c>
      <c r="O256" s="30">
        <v>0.34</v>
      </c>
    </row>
    <row r="257" spans="1:15" x14ac:dyDescent="0.3">
      <c r="A257" s="5"/>
      <c r="B257" s="26" t="s">
        <v>64</v>
      </c>
      <c r="C257" s="27">
        <v>100</v>
      </c>
      <c r="D257" s="30">
        <v>0.4</v>
      </c>
      <c r="E257" s="30">
        <v>0.4</v>
      </c>
      <c r="F257" s="30">
        <v>9.8000000000000007</v>
      </c>
      <c r="G257" s="30">
        <v>44.4</v>
      </c>
      <c r="H257" s="30">
        <v>0.02</v>
      </c>
      <c r="I257" s="30">
        <v>7.5</v>
      </c>
      <c r="J257" s="30">
        <v>0</v>
      </c>
      <c r="K257" s="30">
        <v>0.15</v>
      </c>
      <c r="L257" s="30">
        <v>12</v>
      </c>
      <c r="M257" s="30">
        <v>8.25</v>
      </c>
      <c r="N257" s="30">
        <v>6.75</v>
      </c>
      <c r="O257" s="30">
        <v>1.65</v>
      </c>
    </row>
    <row r="258" spans="1:15" x14ac:dyDescent="0.3">
      <c r="A258" s="5"/>
      <c r="B258" s="31" t="s">
        <v>45</v>
      </c>
      <c r="C258" s="32">
        <f t="shared" ref="C258:O258" si="18">SUM(C253:C257)</f>
        <v>580</v>
      </c>
      <c r="D258" s="33">
        <f t="shared" si="18"/>
        <v>25.099999999999998</v>
      </c>
      <c r="E258" s="33">
        <f t="shared" si="18"/>
        <v>11.5</v>
      </c>
      <c r="F258" s="33">
        <f t="shared" si="18"/>
        <v>86.46</v>
      </c>
      <c r="G258" s="33">
        <f t="shared" si="18"/>
        <v>546.5</v>
      </c>
      <c r="H258" s="33">
        <f t="shared" si="18"/>
        <v>0.12000000000000001</v>
      </c>
      <c r="I258" s="33">
        <f t="shared" si="18"/>
        <v>8.94</v>
      </c>
      <c r="J258" s="33">
        <f t="shared" si="18"/>
        <v>58</v>
      </c>
      <c r="K258" s="33">
        <f t="shared" si="18"/>
        <v>1.01</v>
      </c>
      <c r="L258" s="33">
        <f t="shared" si="18"/>
        <v>163.16999999999999</v>
      </c>
      <c r="M258" s="33">
        <f t="shared" si="18"/>
        <v>148.82</v>
      </c>
      <c r="N258" s="33">
        <f t="shared" si="18"/>
        <v>32.65</v>
      </c>
      <c r="O258" s="33">
        <f t="shared" si="18"/>
        <v>2.77</v>
      </c>
    </row>
    <row r="259" spans="1:15" x14ac:dyDescent="0.3">
      <c r="A259" s="5"/>
      <c r="B259" s="57"/>
      <c r="C259" s="3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x14ac:dyDescent="0.3">
      <c r="A260" s="5"/>
      <c r="B260" s="19" t="s">
        <v>31</v>
      </c>
      <c r="C260" s="27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</row>
    <row r="261" spans="1:15" s="38" customFormat="1" ht="13.8" x14ac:dyDescent="0.25">
      <c r="A261" s="5">
        <v>19268</v>
      </c>
      <c r="B261" s="36" t="s">
        <v>88</v>
      </c>
      <c r="C261" s="37">
        <v>60</v>
      </c>
      <c r="D261" s="30">
        <v>3</v>
      </c>
      <c r="E261" s="30">
        <v>0.9</v>
      </c>
      <c r="F261" s="30">
        <v>6.7</v>
      </c>
      <c r="G261" s="30">
        <v>57.6</v>
      </c>
      <c r="H261" s="30">
        <v>1.2E-2</v>
      </c>
      <c r="I261" s="30">
        <v>14.65</v>
      </c>
      <c r="J261" s="30">
        <v>0</v>
      </c>
      <c r="K261" s="30">
        <v>1.3859999999999999</v>
      </c>
      <c r="L261" s="30">
        <v>25.8</v>
      </c>
      <c r="M261" s="30">
        <v>16.989999999999998</v>
      </c>
      <c r="N261" s="30">
        <v>8.5</v>
      </c>
      <c r="O261" s="30">
        <v>0.31</v>
      </c>
    </row>
    <row r="262" spans="1:15" x14ac:dyDescent="0.3">
      <c r="A262" s="54">
        <v>83</v>
      </c>
      <c r="B262" s="22" t="s">
        <v>47</v>
      </c>
      <c r="C262" s="55">
        <v>250</v>
      </c>
      <c r="D262" s="58">
        <v>2.9</v>
      </c>
      <c r="E262" s="58">
        <v>6.6</v>
      </c>
      <c r="F262" s="58">
        <v>23.5</v>
      </c>
      <c r="G262" s="58">
        <v>150.62</v>
      </c>
      <c r="H262" s="56">
        <v>6.2E-2</v>
      </c>
      <c r="I262" s="56">
        <v>7.34</v>
      </c>
      <c r="J262" s="56">
        <v>0</v>
      </c>
      <c r="K262" s="56">
        <v>1.92</v>
      </c>
      <c r="L262" s="56">
        <v>33.58</v>
      </c>
      <c r="M262" s="56">
        <v>52.64</v>
      </c>
      <c r="N262" s="56">
        <v>23.86</v>
      </c>
      <c r="O262" s="56">
        <v>1.1000000000000001</v>
      </c>
    </row>
    <row r="263" spans="1:15" x14ac:dyDescent="0.3">
      <c r="A263" s="5"/>
      <c r="B263" s="26" t="s">
        <v>48</v>
      </c>
      <c r="C263" s="27">
        <v>20</v>
      </c>
      <c r="D263" s="30">
        <v>4</v>
      </c>
      <c r="E263" s="30">
        <v>1.2</v>
      </c>
      <c r="F263" s="30">
        <v>1.9</v>
      </c>
      <c r="G263" s="30">
        <v>48.5</v>
      </c>
      <c r="H263" s="30">
        <v>0</v>
      </c>
      <c r="I263" s="30">
        <v>0.08</v>
      </c>
      <c r="J263" s="30">
        <v>0.02</v>
      </c>
      <c r="K263" s="30">
        <v>0.06</v>
      </c>
      <c r="L263" s="30">
        <v>17.600000000000001</v>
      </c>
      <c r="M263" s="30">
        <v>12.2</v>
      </c>
      <c r="N263" s="30">
        <v>1.8</v>
      </c>
      <c r="O263" s="30">
        <v>0.01</v>
      </c>
    </row>
    <row r="264" spans="1:15" x14ac:dyDescent="0.3">
      <c r="A264" s="5">
        <v>5059</v>
      </c>
      <c r="B264" s="26" t="s">
        <v>35</v>
      </c>
      <c r="C264" s="27">
        <v>90</v>
      </c>
      <c r="D264" s="30">
        <v>16.8</v>
      </c>
      <c r="E264" s="30">
        <v>15.4</v>
      </c>
      <c r="F264" s="30">
        <v>12.4</v>
      </c>
      <c r="G264" s="30">
        <v>262.39999999999998</v>
      </c>
      <c r="H264" s="30">
        <v>0.15</v>
      </c>
      <c r="I264" s="30">
        <v>1.47</v>
      </c>
      <c r="J264" s="30">
        <v>0.3</v>
      </c>
      <c r="K264" s="30">
        <v>2.92</v>
      </c>
      <c r="L264" s="30">
        <v>43.25</v>
      </c>
      <c r="M264" s="30">
        <v>149.94</v>
      </c>
      <c r="N264" s="30">
        <v>22.51</v>
      </c>
      <c r="O264" s="30">
        <v>1.38</v>
      </c>
    </row>
    <row r="265" spans="1:15" x14ac:dyDescent="0.3">
      <c r="A265" s="5">
        <v>203</v>
      </c>
      <c r="B265" s="26" t="s">
        <v>60</v>
      </c>
      <c r="C265" s="27">
        <v>150</v>
      </c>
      <c r="D265" s="30">
        <v>5.5</v>
      </c>
      <c r="E265" s="30">
        <v>5.4</v>
      </c>
      <c r="F265" s="30">
        <v>40.9</v>
      </c>
      <c r="G265" s="30">
        <v>235</v>
      </c>
      <c r="H265" s="30">
        <v>0.32</v>
      </c>
      <c r="I265" s="30">
        <v>0</v>
      </c>
      <c r="J265" s="30">
        <v>0</v>
      </c>
      <c r="K265" s="30">
        <v>0</v>
      </c>
      <c r="L265" s="30">
        <v>83.7</v>
      </c>
      <c r="M265" s="30">
        <v>234</v>
      </c>
      <c r="N265" s="30">
        <v>78.599999999999994</v>
      </c>
      <c r="O265" s="30">
        <v>4.9000000000000004</v>
      </c>
    </row>
    <row r="266" spans="1:15" x14ac:dyDescent="0.3">
      <c r="A266" s="5">
        <v>349</v>
      </c>
      <c r="B266" s="26" t="s">
        <v>51</v>
      </c>
      <c r="C266" s="27">
        <v>200</v>
      </c>
      <c r="D266" s="30">
        <v>0.1</v>
      </c>
      <c r="E266" s="30">
        <v>0.9</v>
      </c>
      <c r="F266" s="30">
        <v>28.2</v>
      </c>
      <c r="G266" s="30">
        <v>117.6</v>
      </c>
      <c r="H266" s="30">
        <v>1.2E-2</v>
      </c>
      <c r="I266" s="30">
        <v>100</v>
      </c>
      <c r="J266" s="30">
        <v>0</v>
      </c>
      <c r="K266" s="30">
        <v>0.76</v>
      </c>
      <c r="L266" s="30">
        <v>21.34</v>
      </c>
      <c r="M266" s="30">
        <v>3.44</v>
      </c>
      <c r="N266" s="30">
        <v>3.44</v>
      </c>
      <c r="O266" s="30">
        <v>0.63400000000000001</v>
      </c>
    </row>
    <row r="267" spans="1:15" x14ac:dyDescent="0.3">
      <c r="A267" s="5"/>
      <c r="B267" s="26" t="s">
        <v>39</v>
      </c>
      <c r="C267" s="27">
        <v>60</v>
      </c>
      <c r="D267" s="30">
        <v>0.5</v>
      </c>
      <c r="E267" s="30">
        <v>4.5999999999999996</v>
      </c>
      <c r="F267" s="30">
        <v>29.3</v>
      </c>
      <c r="G267" s="30">
        <v>139.9</v>
      </c>
      <c r="H267" s="30">
        <v>0.06</v>
      </c>
      <c r="I267" s="30"/>
      <c r="J267" s="30"/>
      <c r="K267" s="30">
        <v>0.54</v>
      </c>
      <c r="L267" s="30">
        <v>17.5</v>
      </c>
      <c r="M267" s="30">
        <v>79</v>
      </c>
      <c r="N267" s="30">
        <v>23</v>
      </c>
      <c r="O267" s="30">
        <v>1.9</v>
      </c>
    </row>
    <row r="268" spans="1:15" x14ac:dyDescent="0.3">
      <c r="A268" s="5"/>
      <c r="B268" s="39" t="s">
        <v>45</v>
      </c>
      <c r="C268" s="32">
        <f t="shared" ref="C268:O268" si="19">SUM(C261:C267)</f>
        <v>830</v>
      </c>
      <c r="D268" s="33">
        <f t="shared" si="19"/>
        <v>32.800000000000004</v>
      </c>
      <c r="E268" s="33">
        <f t="shared" si="19"/>
        <v>35</v>
      </c>
      <c r="F268" s="33">
        <f t="shared" si="19"/>
        <v>142.9</v>
      </c>
      <c r="G268" s="33">
        <f t="shared" si="19"/>
        <v>1011.62</v>
      </c>
      <c r="H268" s="33">
        <f t="shared" si="19"/>
        <v>0.6160000000000001</v>
      </c>
      <c r="I268" s="33">
        <f t="shared" si="19"/>
        <v>123.53999999999999</v>
      </c>
      <c r="J268" s="33">
        <f t="shared" si="19"/>
        <v>0.32</v>
      </c>
      <c r="K268" s="33">
        <f t="shared" si="19"/>
        <v>7.5859999999999994</v>
      </c>
      <c r="L268" s="33">
        <f t="shared" si="19"/>
        <v>242.77</v>
      </c>
      <c r="M268" s="33">
        <f t="shared" si="19"/>
        <v>548.21</v>
      </c>
      <c r="N268" s="33">
        <f t="shared" si="19"/>
        <v>161.70999999999998</v>
      </c>
      <c r="O268" s="33">
        <f t="shared" si="19"/>
        <v>10.234</v>
      </c>
    </row>
    <row r="269" spans="1:15" ht="17.25" customHeight="1" x14ac:dyDescent="0.3">
      <c r="A269" s="5"/>
      <c r="B269" s="39" t="s">
        <v>40</v>
      </c>
      <c r="C269" s="32">
        <f t="shared" ref="C269:O269" si="20">C258+C268</f>
        <v>1410</v>
      </c>
      <c r="D269" s="33">
        <f t="shared" si="20"/>
        <v>57.900000000000006</v>
      </c>
      <c r="E269" s="33">
        <f t="shared" si="20"/>
        <v>46.5</v>
      </c>
      <c r="F269" s="33">
        <f t="shared" si="20"/>
        <v>229.36</v>
      </c>
      <c r="G269" s="33">
        <f t="shared" si="20"/>
        <v>1558.12</v>
      </c>
      <c r="H269" s="33">
        <f t="shared" si="20"/>
        <v>0.7360000000000001</v>
      </c>
      <c r="I269" s="33">
        <f t="shared" si="20"/>
        <v>132.47999999999999</v>
      </c>
      <c r="J269" s="33">
        <f t="shared" si="20"/>
        <v>58.32</v>
      </c>
      <c r="K269" s="33">
        <f t="shared" si="20"/>
        <v>8.5960000000000001</v>
      </c>
      <c r="L269" s="33">
        <f t="shared" si="20"/>
        <v>405.94</v>
      </c>
      <c r="M269" s="33">
        <f t="shared" si="20"/>
        <v>697.03</v>
      </c>
      <c r="N269" s="33">
        <f t="shared" si="20"/>
        <v>194.35999999999999</v>
      </c>
      <c r="O269" s="33">
        <f t="shared" si="20"/>
        <v>13.004</v>
      </c>
    </row>
    <row r="281" spans="1:15" x14ac:dyDescent="0.3">
      <c r="B281" s="4" t="s">
        <v>89</v>
      </c>
    </row>
    <row r="282" spans="1:15" x14ac:dyDescent="0.3">
      <c r="B282" s="4" t="s">
        <v>83</v>
      </c>
    </row>
    <row r="283" spans="1:15" x14ac:dyDescent="0.3">
      <c r="B283" s="4" t="s">
        <v>42</v>
      </c>
    </row>
    <row r="284" spans="1:15" x14ac:dyDescent="0.3">
      <c r="B284" s="4" t="s">
        <v>4</v>
      </c>
    </row>
    <row r="285" spans="1:15" ht="15" customHeight="1" x14ac:dyDescent="0.3">
      <c r="A285" s="5"/>
      <c r="B285" s="52" t="s">
        <v>11</v>
      </c>
      <c r="C285" s="7" t="s">
        <v>5</v>
      </c>
      <c r="D285" s="8" t="s">
        <v>6</v>
      </c>
      <c r="E285" s="8"/>
      <c r="F285" s="8"/>
      <c r="G285" s="7" t="s">
        <v>7</v>
      </c>
      <c r="H285" s="9" t="s">
        <v>8</v>
      </c>
      <c r="I285" s="9"/>
      <c r="J285" s="9"/>
      <c r="K285" s="9"/>
      <c r="L285" s="8" t="s">
        <v>9</v>
      </c>
      <c r="M285" s="8"/>
      <c r="N285" s="8"/>
      <c r="O285" s="8"/>
    </row>
    <row r="286" spans="1:15" x14ac:dyDescent="0.3">
      <c r="A286" s="5" t="s">
        <v>10</v>
      </c>
      <c r="B286" s="52"/>
      <c r="C286" s="7"/>
      <c r="D286" s="17" t="s">
        <v>12</v>
      </c>
      <c r="E286" s="17" t="s">
        <v>13</v>
      </c>
      <c r="F286" s="17" t="s">
        <v>14</v>
      </c>
      <c r="G286" s="7"/>
      <c r="H286" s="17" t="s">
        <v>15</v>
      </c>
      <c r="I286" s="17" t="s">
        <v>16</v>
      </c>
      <c r="J286" s="17" t="s">
        <v>17</v>
      </c>
      <c r="K286" s="17" t="s">
        <v>18</v>
      </c>
      <c r="L286" s="17" t="s">
        <v>19</v>
      </c>
      <c r="M286" s="17" t="s">
        <v>20</v>
      </c>
      <c r="N286" s="17" t="s">
        <v>21</v>
      </c>
      <c r="O286" s="17" t="s">
        <v>22</v>
      </c>
    </row>
    <row r="287" spans="1:15" x14ac:dyDescent="0.3">
      <c r="A287" s="5"/>
      <c r="B287" s="19" t="s">
        <v>23</v>
      </c>
      <c r="C287" s="59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</row>
    <row r="288" spans="1:15" s="38" customFormat="1" ht="13.8" x14ac:dyDescent="0.25">
      <c r="A288" s="25">
        <v>219</v>
      </c>
      <c r="B288" s="36" t="s">
        <v>90</v>
      </c>
      <c r="C288" s="43">
        <v>60</v>
      </c>
      <c r="D288" s="30">
        <v>12.7</v>
      </c>
      <c r="E288" s="30">
        <v>6.4</v>
      </c>
      <c r="F288" s="30">
        <v>1</v>
      </c>
      <c r="G288" s="30">
        <v>143.6</v>
      </c>
      <c r="H288" s="30">
        <v>7.0000000000000007E-2</v>
      </c>
      <c r="I288" s="30">
        <v>8.0000000000000002E-3</v>
      </c>
      <c r="J288" s="30">
        <v>44.8</v>
      </c>
      <c r="K288" s="30">
        <v>0.88</v>
      </c>
      <c r="L288" s="30">
        <v>13.68</v>
      </c>
      <c r="M288" s="30">
        <v>48.56</v>
      </c>
      <c r="N288" s="30">
        <v>16.48</v>
      </c>
      <c r="O288" s="30">
        <v>0.97599999999999998</v>
      </c>
    </row>
    <row r="289" spans="1:15" x14ac:dyDescent="0.3">
      <c r="A289" s="25">
        <v>173</v>
      </c>
      <c r="B289" s="26" t="s">
        <v>25</v>
      </c>
      <c r="C289" s="27">
        <v>200</v>
      </c>
      <c r="D289" s="28">
        <v>11.2</v>
      </c>
      <c r="E289" s="28">
        <v>6.9</v>
      </c>
      <c r="F289" s="28">
        <v>30.9</v>
      </c>
      <c r="G289" s="28">
        <v>252.1</v>
      </c>
      <c r="H289" s="28">
        <v>0.18</v>
      </c>
      <c r="I289" s="28">
        <v>0.96</v>
      </c>
      <c r="J289" s="28">
        <v>1.76</v>
      </c>
      <c r="K289" s="28">
        <v>0.62</v>
      </c>
      <c r="L289" s="28">
        <v>149.91999999999999</v>
      </c>
      <c r="M289" s="28">
        <v>234.98</v>
      </c>
      <c r="N289" s="28">
        <v>70.819999999999993</v>
      </c>
      <c r="O289" s="28">
        <v>1.76</v>
      </c>
    </row>
    <row r="290" spans="1:15" x14ac:dyDescent="0.3">
      <c r="A290" s="25"/>
      <c r="B290" s="26" t="s">
        <v>26</v>
      </c>
      <c r="C290" s="27">
        <v>20</v>
      </c>
      <c r="D290" s="28">
        <v>14.6</v>
      </c>
      <c r="E290" s="28">
        <v>0.2</v>
      </c>
      <c r="F290" s="28">
        <v>0.3</v>
      </c>
      <c r="G290" s="28">
        <v>133.19999999999999</v>
      </c>
      <c r="H290" s="28">
        <v>0</v>
      </c>
      <c r="I290" s="28">
        <v>0</v>
      </c>
      <c r="J290" s="28">
        <v>0</v>
      </c>
      <c r="K290" s="28">
        <v>0</v>
      </c>
      <c r="L290" s="28">
        <v>0</v>
      </c>
      <c r="M290" s="28">
        <v>0</v>
      </c>
      <c r="N290" s="28">
        <v>0</v>
      </c>
      <c r="O290" s="28">
        <v>0</v>
      </c>
    </row>
    <row r="291" spans="1:15" x14ac:dyDescent="0.3">
      <c r="A291" s="5" t="s">
        <v>27</v>
      </c>
      <c r="B291" s="26" t="s">
        <v>28</v>
      </c>
      <c r="C291" s="27">
        <v>200</v>
      </c>
      <c r="D291" s="30">
        <v>0</v>
      </c>
      <c r="E291" s="30">
        <v>0</v>
      </c>
      <c r="F291" s="30">
        <v>18</v>
      </c>
      <c r="G291" s="30">
        <v>67.900000000000006</v>
      </c>
      <c r="H291" s="30">
        <v>0</v>
      </c>
      <c r="I291" s="30">
        <v>0.27</v>
      </c>
      <c r="J291" s="30">
        <v>0</v>
      </c>
      <c r="K291" s="30">
        <v>0</v>
      </c>
      <c r="L291" s="30">
        <v>11.1</v>
      </c>
      <c r="M291" s="30">
        <v>2.8</v>
      </c>
      <c r="N291" s="30">
        <v>1.4</v>
      </c>
      <c r="O291" s="30">
        <v>0.28000000000000003</v>
      </c>
    </row>
    <row r="292" spans="1:15" x14ac:dyDescent="0.3">
      <c r="A292" s="5"/>
      <c r="B292" s="26" t="s">
        <v>29</v>
      </c>
      <c r="C292" s="27">
        <v>60</v>
      </c>
      <c r="D292" s="30">
        <v>0.5</v>
      </c>
      <c r="E292" s="30">
        <v>4.5999999999999996</v>
      </c>
      <c r="F292" s="30">
        <v>29.3</v>
      </c>
      <c r="G292" s="30">
        <v>139.9</v>
      </c>
      <c r="H292" s="30">
        <v>0.02</v>
      </c>
      <c r="I292" s="30">
        <v>0</v>
      </c>
      <c r="J292" s="30">
        <v>0</v>
      </c>
      <c r="K292" s="30">
        <v>0.34</v>
      </c>
      <c r="L292" s="30">
        <v>6</v>
      </c>
      <c r="M292" s="30">
        <v>19.579999999999998</v>
      </c>
      <c r="N292" s="30">
        <v>4.2</v>
      </c>
      <c r="O292" s="30">
        <v>0.34</v>
      </c>
    </row>
    <row r="293" spans="1:15" x14ac:dyDescent="0.3">
      <c r="A293" s="5"/>
      <c r="B293" s="57" t="s">
        <v>45</v>
      </c>
      <c r="C293" s="60">
        <f t="shared" ref="C293:O293" si="21">SUM(C288:C292)</f>
        <v>540</v>
      </c>
      <c r="D293" s="61">
        <f t="shared" si="21"/>
        <v>39</v>
      </c>
      <c r="E293" s="61">
        <f t="shared" si="21"/>
        <v>18.100000000000001</v>
      </c>
      <c r="F293" s="61">
        <f t="shared" si="21"/>
        <v>79.5</v>
      </c>
      <c r="G293" s="61">
        <f t="shared" si="21"/>
        <v>736.69999999999993</v>
      </c>
      <c r="H293" s="61">
        <f t="shared" si="21"/>
        <v>0.27</v>
      </c>
      <c r="I293" s="61">
        <f t="shared" si="21"/>
        <v>1.238</v>
      </c>
      <c r="J293" s="61">
        <f t="shared" si="21"/>
        <v>46.559999999999995</v>
      </c>
      <c r="K293" s="61">
        <f t="shared" si="21"/>
        <v>1.84</v>
      </c>
      <c r="L293" s="61">
        <f t="shared" si="21"/>
        <v>180.7</v>
      </c>
      <c r="M293" s="61">
        <f t="shared" si="21"/>
        <v>305.91999999999996</v>
      </c>
      <c r="N293" s="61">
        <f t="shared" si="21"/>
        <v>92.9</v>
      </c>
      <c r="O293" s="61">
        <f t="shared" si="21"/>
        <v>3.3559999999999999</v>
      </c>
    </row>
    <row r="294" spans="1:15" x14ac:dyDescent="0.3">
      <c r="A294" s="5"/>
      <c r="B294" s="57"/>
      <c r="C294" s="60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x14ac:dyDescent="0.3">
      <c r="A295" s="5"/>
      <c r="B295" s="19" t="s">
        <v>31</v>
      </c>
      <c r="C295" s="62"/>
      <c r="D295" s="34"/>
      <c r="E295" s="34"/>
      <c r="F295" s="34"/>
      <c r="G295" s="34"/>
      <c r="H295" s="30"/>
      <c r="I295" s="30"/>
      <c r="J295" s="30"/>
      <c r="K295" s="30"/>
      <c r="L295" s="30"/>
      <c r="M295" s="30"/>
      <c r="N295" s="30"/>
      <c r="O295" s="30"/>
    </row>
    <row r="296" spans="1:15" x14ac:dyDescent="0.3">
      <c r="A296" s="5">
        <v>45</v>
      </c>
      <c r="B296" s="26" t="s">
        <v>56</v>
      </c>
      <c r="C296" s="27">
        <v>60</v>
      </c>
      <c r="D296" s="30">
        <v>3</v>
      </c>
      <c r="E296" s="30">
        <v>0.9</v>
      </c>
      <c r="F296" s="30">
        <v>6.7</v>
      </c>
      <c r="G296" s="30">
        <v>57.6</v>
      </c>
      <c r="H296" s="30">
        <v>1.2E-2</v>
      </c>
      <c r="I296" s="30">
        <v>14.65</v>
      </c>
      <c r="J296" s="30">
        <v>0</v>
      </c>
      <c r="K296" s="30">
        <v>1.3859999999999999</v>
      </c>
      <c r="L296" s="30">
        <v>25.8</v>
      </c>
      <c r="M296" s="30">
        <v>16.989999999999998</v>
      </c>
      <c r="N296" s="30">
        <v>8.5</v>
      </c>
      <c r="O296" s="30">
        <v>0.31</v>
      </c>
    </row>
    <row r="297" spans="1:15" x14ac:dyDescent="0.3">
      <c r="A297" s="5">
        <v>97</v>
      </c>
      <c r="B297" s="26" t="s">
        <v>57</v>
      </c>
      <c r="C297" s="27">
        <v>200</v>
      </c>
      <c r="D297" s="30">
        <v>7</v>
      </c>
      <c r="E297" s="30">
        <v>11.8</v>
      </c>
      <c r="F297" s="30">
        <v>17</v>
      </c>
      <c r="G297" s="30">
        <v>178</v>
      </c>
      <c r="H297" s="30">
        <v>0.23599999999999999</v>
      </c>
      <c r="I297" s="30">
        <v>0.8</v>
      </c>
      <c r="J297" s="30">
        <v>0</v>
      </c>
      <c r="K297" s="30">
        <v>17.8</v>
      </c>
      <c r="L297" s="30">
        <v>42.42</v>
      </c>
      <c r="M297" s="30">
        <v>76.34</v>
      </c>
      <c r="N297" s="30">
        <v>29.62</v>
      </c>
      <c r="O297" s="30">
        <v>2.17</v>
      </c>
    </row>
    <row r="298" spans="1:15" x14ac:dyDescent="0.3">
      <c r="A298" s="5" t="s">
        <v>49</v>
      </c>
      <c r="B298" s="26" t="s">
        <v>50</v>
      </c>
      <c r="C298" s="27">
        <v>200</v>
      </c>
      <c r="D298" s="30">
        <v>14.5</v>
      </c>
      <c r="E298" s="30">
        <v>16.7</v>
      </c>
      <c r="F298" s="30">
        <v>40.299999999999997</v>
      </c>
      <c r="G298" s="30">
        <v>358.7</v>
      </c>
      <c r="H298" s="30">
        <v>5.5E-2</v>
      </c>
      <c r="I298" s="30">
        <v>23.55</v>
      </c>
      <c r="J298" s="30">
        <v>2.4E-2</v>
      </c>
      <c r="K298" s="30">
        <v>1.35</v>
      </c>
      <c r="L298" s="30">
        <v>39.5</v>
      </c>
      <c r="M298" s="30">
        <v>95.9</v>
      </c>
      <c r="N298" s="30">
        <v>19.97</v>
      </c>
      <c r="O298" s="30">
        <v>1.39</v>
      </c>
    </row>
    <row r="299" spans="1:15" x14ac:dyDescent="0.3">
      <c r="A299" s="5">
        <v>349</v>
      </c>
      <c r="B299" s="26" t="s">
        <v>91</v>
      </c>
      <c r="C299" s="27">
        <v>200</v>
      </c>
      <c r="D299" s="30">
        <v>0.1</v>
      </c>
      <c r="E299" s="30">
        <v>0.7</v>
      </c>
      <c r="F299" s="30">
        <v>26.6</v>
      </c>
      <c r="G299" s="30">
        <v>110.3</v>
      </c>
      <c r="H299" s="30">
        <v>1.6E-2</v>
      </c>
      <c r="I299" s="30">
        <v>71.28</v>
      </c>
      <c r="J299" s="30">
        <v>0</v>
      </c>
      <c r="K299" s="30">
        <v>0.50800000000000001</v>
      </c>
      <c r="L299" s="30">
        <v>32.479999999999997</v>
      </c>
      <c r="M299" s="30">
        <v>23.44</v>
      </c>
      <c r="N299" s="30">
        <v>17.46</v>
      </c>
      <c r="O299" s="30">
        <v>0.69799999999999995</v>
      </c>
    </row>
    <row r="300" spans="1:15" x14ac:dyDescent="0.3">
      <c r="A300" s="5"/>
      <c r="B300" s="26" t="s">
        <v>39</v>
      </c>
      <c r="C300" s="27">
        <v>60</v>
      </c>
      <c r="D300" s="30">
        <v>0.6</v>
      </c>
      <c r="E300" s="30">
        <v>3.9</v>
      </c>
      <c r="F300" s="30">
        <v>24.6</v>
      </c>
      <c r="G300" s="30">
        <v>119.4</v>
      </c>
      <c r="H300" s="30">
        <v>0.06</v>
      </c>
      <c r="I300" s="30"/>
      <c r="J300" s="30"/>
      <c r="K300" s="30">
        <v>0.54</v>
      </c>
      <c r="L300" s="30">
        <v>17.5</v>
      </c>
      <c r="M300" s="30">
        <v>79</v>
      </c>
      <c r="N300" s="30">
        <v>23</v>
      </c>
      <c r="O300" s="30">
        <v>1.9</v>
      </c>
    </row>
    <row r="301" spans="1:15" x14ac:dyDescent="0.3">
      <c r="A301" s="5"/>
      <c r="B301" s="39" t="s">
        <v>62</v>
      </c>
      <c r="C301" s="32">
        <f t="shared" ref="C301:O301" si="22">SUM(C296:C300)</f>
        <v>720</v>
      </c>
      <c r="D301" s="33">
        <f t="shared" si="22"/>
        <v>25.200000000000003</v>
      </c>
      <c r="E301" s="33">
        <f t="shared" si="22"/>
        <v>34</v>
      </c>
      <c r="F301" s="33">
        <f t="shared" si="22"/>
        <v>115.19999999999999</v>
      </c>
      <c r="G301" s="33">
        <f t="shared" si="22"/>
        <v>823.99999999999989</v>
      </c>
      <c r="H301" s="33">
        <f t="shared" si="22"/>
        <v>0.379</v>
      </c>
      <c r="I301" s="33">
        <f t="shared" si="22"/>
        <v>110.28</v>
      </c>
      <c r="J301" s="33">
        <f t="shared" si="22"/>
        <v>2.4E-2</v>
      </c>
      <c r="K301" s="33">
        <f t="shared" si="22"/>
        <v>21.584</v>
      </c>
      <c r="L301" s="33">
        <f t="shared" si="22"/>
        <v>157.69999999999999</v>
      </c>
      <c r="M301" s="33">
        <f t="shared" si="22"/>
        <v>291.67</v>
      </c>
      <c r="N301" s="33">
        <f t="shared" si="22"/>
        <v>98.550000000000011</v>
      </c>
      <c r="O301" s="33">
        <f t="shared" si="22"/>
        <v>6.468</v>
      </c>
    </row>
    <row r="302" spans="1:15" x14ac:dyDescent="0.3">
      <c r="A302" s="5"/>
      <c r="B302" s="39" t="s">
        <v>40</v>
      </c>
      <c r="C302" s="50">
        <f t="shared" ref="C302:O302" si="23">C293+C301</f>
        <v>1260</v>
      </c>
      <c r="D302" s="51">
        <f t="shared" si="23"/>
        <v>64.2</v>
      </c>
      <c r="E302" s="51">
        <f t="shared" si="23"/>
        <v>52.1</v>
      </c>
      <c r="F302" s="51">
        <f t="shared" si="23"/>
        <v>194.7</v>
      </c>
      <c r="G302" s="51">
        <f t="shared" si="23"/>
        <v>1560.6999999999998</v>
      </c>
      <c r="H302" s="51">
        <f t="shared" si="23"/>
        <v>0.64900000000000002</v>
      </c>
      <c r="I302" s="51">
        <f t="shared" si="23"/>
        <v>111.518</v>
      </c>
      <c r="J302" s="51">
        <f t="shared" si="23"/>
        <v>46.583999999999996</v>
      </c>
      <c r="K302" s="51">
        <f t="shared" si="23"/>
        <v>23.423999999999999</v>
      </c>
      <c r="L302" s="51">
        <f t="shared" si="23"/>
        <v>338.4</v>
      </c>
      <c r="M302" s="51">
        <f t="shared" si="23"/>
        <v>597.58999999999992</v>
      </c>
      <c r="N302" s="51">
        <f t="shared" si="23"/>
        <v>191.45000000000002</v>
      </c>
      <c r="O302" s="51">
        <f t="shared" si="23"/>
        <v>9.8239999999999998</v>
      </c>
    </row>
    <row r="317" spans="2:2" x14ac:dyDescent="0.3">
      <c r="B317" s="4" t="s">
        <v>92</v>
      </c>
    </row>
    <row r="318" spans="2:2" x14ac:dyDescent="0.3">
      <c r="B318" s="4" t="s">
        <v>83</v>
      </c>
    </row>
    <row r="319" spans="2:2" x14ac:dyDescent="0.3">
      <c r="B319" s="4" t="s">
        <v>93</v>
      </c>
    </row>
    <row r="320" spans="2:2" x14ac:dyDescent="0.3">
      <c r="B320" s="4" t="s">
        <v>4</v>
      </c>
    </row>
    <row r="321" spans="1:15" ht="15" customHeight="1" x14ac:dyDescent="0.3">
      <c r="A321" s="5"/>
      <c r="B321" s="52" t="s">
        <v>11</v>
      </c>
      <c r="C321" s="7" t="s">
        <v>5</v>
      </c>
      <c r="D321" s="8" t="s">
        <v>6</v>
      </c>
      <c r="E321" s="8"/>
      <c r="F321" s="8"/>
      <c r="G321" s="7" t="s">
        <v>7</v>
      </c>
      <c r="H321" s="9" t="s">
        <v>8</v>
      </c>
      <c r="I321" s="9"/>
      <c r="J321" s="9"/>
      <c r="K321" s="9"/>
      <c r="L321" s="8" t="s">
        <v>9</v>
      </c>
      <c r="M321" s="8"/>
      <c r="N321" s="8"/>
      <c r="O321" s="8"/>
    </row>
    <row r="322" spans="1:15" x14ac:dyDescent="0.3">
      <c r="A322" s="5" t="s">
        <v>10</v>
      </c>
      <c r="B322" s="52"/>
      <c r="C322" s="7"/>
      <c r="D322" s="17" t="s">
        <v>12</v>
      </c>
      <c r="E322" s="17" t="s">
        <v>13</v>
      </c>
      <c r="F322" s="17" t="s">
        <v>14</v>
      </c>
      <c r="G322" s="7"/>
      <c r="H322" s="17" t="s">
        <v>15</v>
      </c>
      <c r="I322" s="17" t="s">
        <v>16</v>
      </c>
      <c r="J322" s="17" t="s">
        <v>17</v>
      </c>
      <c r="K322" s="17" t="s">
        <v>18</v>
      </c>
      <c r="L322" s="17" t="s">
        <v>19</v>
      </c>
      <c r="M322" s="17" t="s">
        <v>20</v>
      </c>
      <c r="N322" s="17" t="s">
        <v>21</v>
      </c>
      <c r="O322" s="17" t="s">
        <v>22</v>
      </c>
    </row>
    <row r="323" spans="1:15" x14ac:dyDescent="0.3">
      <c r="A323" s="5"/>
      <c r="B323" s="19" t="s">
        <v>23</v>
      </c>
      <c r="C323" s="42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</row>
    <row r="324" spans="1:15" x14ac:dyDescent="0.3">
      <c r="A324" s="54">
        <v>219</v>
      </c>
      <c r="B324" s="22" t="s">
        <v>53</v>
      </c>
      <c r="C324" s="55">
        <v>50</v>
      </c>
      <c r="D324" s="30">
        <v>6.7</v>
      </c>
      <c r="E324" s="30">
        <v>11.4</v>
      </c>
      <c r="F324" s="30">
        <v>21.7</v>
      </c>
      <c r="G324" s="22">
        <v>157.4</v>
      </c>
      <c r="H324" s="63">
        <v>7.0000000000000007E-2</v>
      </c>
      <c r="I324" s="63">
        <v>8.0000000000000002E-3</v>
      </c>
      <c r="J324" s="63">
        <v>44.8</v>
      </c>
      <c r="K324" s="63">
        <v>0.88</v>
      </c>
      <c r="L324" s="63">
        <v>13.68</v>
      </c>
      <c r="M324" s="63">
        <v>48.56</v>
      </c>
      <c r="N324" s="63">
        <v>16.48</v>
      </c>
      <c r="O324" s="63">
        <v>0.97599999999999998</v>
      </c>
    </row>
    <row r="325" spans="1:15" x14ac:dyDescent="0.3">
      <c r="A325" s="5">
        <v>182</v>
      </c>
      <c r="B325" s="26" t="s">
        <v>94</v>
      </c>
      <c r="C325" s="27">
        <v>200</v>
      </c>
      <c r="D325" s="30">
        <v>7.8</v>
      </c>
      <c r="E325" s="30">
        <v>4.4000000000000004</v>
      </c>
      <c r="F325" s="30">
        <v>28.6</v>
      </c>
      <c r="G325" s="30">
        <v>259.3</v>
      </c>
      <c r="H325" s="30">
        <v>0.19</v>
      </c>
      <c r="I325" s="30">
        <v>1.17</v>
      </c>
      <c r="J325" s="30">
        <v>58</v>
      </c>
      <c r="K325" s="30">
        <v>0.21</v>
      </c>
      <c r="L325" s="30">
        <v>138.4</v>
      </c>
      <c r="M325" s="30">
        <v>184.37</v>
      </c>
      <c r="N325" s="30">
        <v>47.6</v>
      </c>
      <c r="O325" s="30">
        <v>1.26</v>
      </c>
    </row>
    <row r="326" spans="1:15" x14ac:dyDescent="0.3">
      <c r="A326" s="25"/>
      <c r="B326" s="26" t="s">
        <v>26</v>
      </c>
      <c r="C326" s="27">
        <v>20</v>
      </c>
      <c r="D326" s="28">
        <v>14.6</v>
      </c>
      <c r="E326" s="28">
        <v>0.2</v>
      </c>
      <c r="F326" s="28">
        <v>0.3</v>
      </c>
      <c r="G326" s="28">
        <v>133.19999999999999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</row>
    <row r="327" spans="1:15" x14ac:dyDescent="0.3">
      <c r="A327" s="5" t="s">
        <v>27</v>
      </c>
      <c r="B327" s="26" t="s">
        <v>28</v>
      </c>
      <c r="C327" s="27">
        <v>200</v>
      </c>
      <c r="D327" s="30">
        <v>0</v>
      </c>
      <c r="E327" s="30">
        <v>0</v>
      </c>
      <c r="F327" s="30">
        <v>18</v>
      </c>
      <c r="G327" s="30">
        <v>67.900000000000006</v>
      </c>
      <c r="H327" s="30">
        <v>0</v>
      </c>
      <c r="I327" s="30">
        <v>0.27</v>
      </c>
      <c r="J327" s="30">
        <v>0</v>
      </c>
      <c r="K327" s="30">
        <v>0</v>
      </c>
      <c r="L327" s="30">
        <v>11.1</v>
      </c>
      <c r="M327" s="30">
        <v>2.8</v>
      </c>
      <c r="N327" s="30">
        <v>1.4</v>
      </c>
      <c r="O327" s="30">
        <v>0.28000000000000003</v>
      </c>
    </row>
    <row r="328" spans="1:15" x14ac:dyDescent="0.3">
      <c r="A328" s="5"/>
      <c r="B328" s="26" t="s">
        <v>29</v>
      </c>
      <c r="C328" s="27">
        <v>60</v>
      </c>
      <c r="D328" s="30">
        <v>0.5</v>
      </c>
      <c r="E328" s="30">
        <v>4.5999999999999996</v>
      </c>
      <c r="F328" s="30">
        <v>29.3</v>
      </c>
      <c r="G328" s="30">
        <v>139.9</v>
      </c>
      <c r="H328" s="30">
        <v>0.02</v>
      </c>
      <c r="I328" s="30">
        <v>0</v>
      </c>
      <c r="J328" s="30">
        <v>0</v>
      </c>
      <c r="K328" s="30">
        <v>0.34</v>
      </c>
      <c r="L328" s="30">
        <v>6</v>
      </c>
      <c r="M328" s="30">
        <v>19.579999999999998</v>
      </c>
      <c r="N328" s="30">
        <v>4.2</v>
      </c>
      <c r="O328" s="30">
        <v>0.34</v>
      </c>
    </row>
    <row r="329" spans="1:15" x14ac:dyDescent="0.3">
      <c r="A329" s="5"/>
      <c r="B329" s="39" t="s">
        <v>45</v>
      </c>
      <c r="C329" s="32">
        <f>SUM(C324:C328)</f>
        <v>530</v>
      </c>
      <c r="D329" s="33">
        <f>SUM(D324:D328)</f>
        <v>29.6</v>
      </c>
      <c r="E329" s="33">
        <v>19</v>
      </c>
      <c r="F329" s="33">
        <f t="shared" ref="F329:O329" si="24">SUM(F324:F328)</f>
        <v>97.899999999999991</v>
      </c>
      <c r="G329" s="33">
        <f t="shared" si="24"/>
        <v>757.7</v>
      </c>
      <c r="H329" s="33">
        <f t="shared" si="24"/>
        <v>0.28000000000000003</v>
      </c>
      <c r="I329" s="33">
        <f t="shared" si="24"/>
        <v>1.448</v>
      </c>
      <c r="J329" s="33">
        <f t="shared" si="24"/>
        <v>102.8</v>
      </c>
      <c r="K329" s="33">
        <f t="shared" si="24"/>
        <v>1.4300000000000002</v>
      </c>
      <c r="L329" s="33">
        <f t="shared" si="24"/>
        <v>169.18</v>
      </c>
      <c r="M329" s="33">
        <f t="shared" si="24"/>
        <v>255.31</v>
      </c>
      <c r="N329" s="33">
        <f t="shared" si="24"/>
        <v>69.680000000000007</v>
      </c>
      <c r="O329" s="33">
        <f t="shared" si="24"/>
        <v>2.8559999999999999</v>
      </c>
    </row>
    <row r="330" spans="1:15" x14ac:dyDescent="0.3">
      <c r="A330" s="5"/>
      <c r="B330" s="39"/>
      <c r="C330" s="32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</row>
    <row r="331" spans="1:15" x14ac:dyDescent="0.3">
      <c r="A331" s="5"/>
      <c r="B331" s="19" t="s">
        <v>31</v>
      </c>
      <c r="C331" s="59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</row>
    <row r="332" spans="1:15" x14ac:dyDescent="0.3">
      <c r="A332" s="5">
        <v>62</v>
      </c>
      <c r="B332" s="26" t="s">
        <v>95</v>
      </c>
      <c r="C332" s="27">
        <v>60</v>
      </c>
      <c r="D332" s="30">
        <v>2.9</v>
      </c>
      <c r="E332" s="30">
        <v>0</v>
      </c>
      <c r="F332" s="30">
        <v>1.2</v>
      </c>
      <c r="G332" s="30">
        <v>30.9</v>
      </c>
      <c r="H332" s="30">
        <v>3.4000000000000002E-2</v>
      </c>
      <c r="I332" s="30">
        <v>0.39800000000000002</v>
      </c>
      <c r="J332" s="30">
        <v>0</v>
      </c>
      <c r="K332" s="30">
        <v>0.08</v>
      </c>
      <c r="L332" s="30">
        <v>15.45</v>
      </c>
      <c r="M332" s="30">
        <v>31.65</v>
      </c>
      <c r="N332" s="30">
        <v>21.62</v>
      </c>
      <c r="O332" s="30">
        <v>0.39800000000000002</v>
      </c>
    </row>
    <row r="333" spans="1:15" x14ac:dyDescent="0.3">
      <c r="A333" s="5">
        <v>140</v>
      </c>
      <c r="B333" s="26" t="s">
        <v>68</v>
      </c>
      <c r="C333" s="27">
        <v>200</v>
      </c>
      <c r="D333" s="30">
        <v>10.199999999999999</v>
      </c>
      <c r="E333" s="30">
        <v>7.8</v>
      </c>
      <c r="F333" s="30">
        <v>9.1</v>
      </c>
      <c r="G333" s="30">
        <v>119.1</v>
      </c>
      <c r="H333" s="30">
        <v>0.09</v>
      </c>
      <c r="I333" s="30">
        <v>5.5</v>
      </c>
      <c r="J333" s="30">
        <v>12</v>
      </c>
      <c r="K333" s="30">
        <v>0.7</v>
      </c>
      <c r="L333" s="30">
        <v>25.32</v>
      </c>
      <c r="M333" s="30">
        <v>140.56</v>
      </c>
      <c r="N333" s="30">
        <v>36.840000000000003</v>
      </c>
      <c r="O333" s="30">
        <v>1</v>
      </c>
    </row>
    <row r="334" spans="1:15" x14ac:dyDescent="0.3">
      <c r="A334" s="5"/>
      <c r="B334" s="26" t="s">
        <v>48</v>
      </c>
      <c r="C334" s="27">
        <v>20</v>
      </c>
      <c r="D334" s="30">
        <v>0.6</v>
      </c>
      <c r="E334" s="30">
        <v>4</v>
      </c>
      <c r="F334" s="30">
        <v>0.6</v>
      </c>
      <c r="G334" s="30">
        <v>40.799999999999997</v>
      </c>
      <c r="H334" s="30">
        <v>0</v>
      </c>
      <c r="I334" s="30">
        <v>0.08</v>
      </c>
      <c r="J334" s="30">
        <v>0.02</v>
      </c>
      <c r="K334" s="30">
        <v>0.06</v>
      </c>
      <c r="L334" s="30">
        <v>17.600000000000001</v>
      </c>
      <c r="M334" s="30">
        <v>12.2</v>
      </c>
      <c r="N334" s="30">
        <v>1.8</v>
      </c>
      <c r="O334" s="30">
        <v>0.01</v>
      </c>
    </row>
    <row r="335" spans="1:15" x14ac:dyDescent="0.3">
      <c r="A335" s="5" t="s">
        <v>69</v>
      </c>
      <c r="B335" s="26" t="s">
        <v>70</v>
      </c>
      <c r="C335" s="27">
        <v>90</v>
      </c>
      <c r="D335" s="30">
        <v>7.9</v>
      </c>
      <c r="E335" s="30">
        <v>13.09</v>
      </c>
      <c r="F335" s="30">
        <v>21.7</v>
      </c>
      <c r="G335" s="30">
        <v>265.5</v>
      </c>
      <c r="H335" s="30">
        <v>0.25</v>
      </c>
      <c r="I335" s="30">
        <v>7.6</v>
      </c>
      <c r="J335" s="30">
        <v>0.12</v>
      </c>
      <c r="K335" s="30">
        <v>0.82</v>
      </c>
      <c r="L335" s="30">
        <v>42.23</v>
      </c>
      <c r="M335" s="30">
        <v>338.66</v>
      </c>
      <c r="N335" s="30">
        <v>46.61</v>
      </c>
      <c r="O335" s="30">
        <v>2.93</v>
      </c>
    </row>
    <row r="336" spans="1:15" x14ac:dyDescent="0.3">
      <c r="A336" s="5" t="s">
        <v>71</v>
      </c>
      <c r="B336" s="26" t="s">
        <v>72</v>
      </c>
      <c r="C336" s="27">
        <v>150</v>
      </c>
      <c r="D336" s="30">
        <v>4.8</v>
      </c>
      <c r="E336" s="30">
        <v>3.5</v>
      </c>
      <c r="F336" s="30">
        <v>26.2</v>
      </c>
      <c r="G336" s="30">
        <v>162.30000000000001</v>
      </c>
      <c r="H336" s="30">
        <v>5.5E-2</v>
      </c>
      <c r="I336" s="30">
        <v>0</v>
      </c>
      <c r="J336" s="30">
        <v>0</v>
      </c>
      <c r="K336" s="30">
        <v>0.96899999999999997</v>
      </c>
      <c r="L336" s="30">
        <v>6.48</v>
      </c>
      <c r="M336" s="30">
        <v>37.17</v>
      </c>
      <c r="N336" s="30">
        <v>21.12</v>
      </c>
      <c r="O336" s="30">
        <v>1.1000000000000001</v>
      </c>
    </row>
    <row r="337" spans="1:15" x14ac:dyDescent="0.3">
      <c r="A337" s="5">
        <v>388</v>
      </c>
      <c r="B337" s="26" t="s">
        <v>96</v>
      </c>
      <c r="C337" s="27">
        <v>200</v>
      </c>
      <c r="D337" s="30">
        <v>0</v>
      </c>
      <c r="E337" s="30">
        <v>0.7</v>
      </c>
      <c r="F337" s="30">
        <v>25.1</v>
      </c>
      <c r="G337" s="30">
        <v>103.4</v>
      </c>
      <c r="H337" s="30">
        <v>1.2E-2</v>
      </c>
      <c r="I337" s="30">
        <v>100</v>
      </c>
      <c r="J337" s="30">
        <v>0</v>
      </c>
      <c r="K337" s="30">
        <v>0.76</v>
      </c>
      <c r="L337" s="30">
        <v>21.34</v>
      </c>
      <c r="M337" s="30">
        <v>3.44</v>
      </c>
      <c r="N337" s="30">
        <v>3.44</v>
      </c>
      <c r="O337" s="30">
        <v>0.63400000000000001</v>
      </c>
    </row>
    <row r="338" spans="1:15" x14ac:dyDescent="0.3">
      <c r="A338" s="5"/>
      <c r="B338" s="26" t="s">
        <v>39</v>
      </c>
      <c r="C338" s="27">
        <v>60</v>
      </c>
      <c r="D338" s="30">
        <v>0.6</v>
      </c>
      <c r="E338" s="30">
        <v>3.9</v>
      </c>
      <c r="F338" s="30">
        <v>24.6</v>
      </c>
      <c r="G338" s="30">
        <v>119.4</v>
      </c>
      <c r="H338" s="30">
        <v>0.06</v>
      </c>
      <c r="I338" s="30">
        <v>0</v>
      </c>
      <c r="J338" s="30">
        <v>0</v>
      </c>
      <c r="K338" s="30">
        <v>0.54</v>
      </c>
      <c r="L338" s="30">
        <v>17.5</v>
      </c>
      <c r="M338" s="30">
        <v>79</v>
      </c>
      <c r="N338" s="30">
        <v>23</v>
      </c>
      <c r="O338" s="30">
        <v>1.9</v>
      </c>
    </row>
    <row r="339" spans="1:15" x14ac:dyDescent="0.3">
      <c r="A339" s="5"/>
      <c r="B339" s="39" t="s">
        <v>45</v>
      </c>
      <c r="C339" s="32">
        <f>SUM(C332:C338)</f>
        <v>780</v>
      </c>
      <c r="D339" s="33">
        <f>SUM(D332:D338)</f>
        <v>27.000000000000004</v>
      </c>
      <c r="E339" s="33">
        <f>SUM(E332:E338)</f>
        <v>32.99</v>
      </c>
      <c r="F339" s="33">
        <v>113.1</v>
      </c>
      <c r="G339" s="33">
        <f t="shared" ref="G339:O339" si="25">SUM(G332:G338)</f>
        <v>841.4</v>
      </c>
      <c r="H339" s="33">
        <f t="shared" si="25"/>
        <v>0.501</v>
      </c>
      <c r="I339" s="33">
        <f t="shared" si="25"/>
        <v>113.578</v>
      </c>
      <c r="J339" s="33">
        <f t="shared" si="25"/>
        <v>12.139999999999999</v>
      </c>
      <c r="K339" s="33">
        <f t="shared" si="25"/>
        <v>3.9289999999999994</v>
      </c>
      <c r="L339" s="33">
        <f t="shared" si="25"/>
        <v>145.91999999999999</v>
      </c>
      <c r="M339" s="33">
        <f t="shared" si="25"/>
        <v>642.68000000000006</v>
      </c>
      <c r="N339" s="33">
        <f t="shared" si="25"/>
        <v>154.43</v>
      </c>
      <c r="O339" s="33">
        <f t="shared" si="25"/>
        <v>7.9720000000000013</v>
      </c>
    </row>
    <row r="340" spans="1:15" ht="14.25" customHeight="1" x14ac:dyDescent="0.3">
      <c r="A340" s="5"/>
      <c r="B340" s="39" t="s">
        <v>40</v>
      </c>
      <c r="C340" s="50">
        <f t="shared" ref="C340:O340" si="26">C329+C339</f>
        <v>1310</v>
      </c>
      <c r="D340" s="51">
        <f t="shared" si="26"/>
        <v>56.600000000000009</v>
      </c>
      <c r="E340" s="51">
        <f t="shared" si="26"/>
        <v>51.99</v>
      </c>
      <c r="F340" s="51">
        <f t="shared" si="26"/>
        <v>211</v>
      </c>
      <c r="G340" s="51">
        <f t="shared" si="26"/>
        <v>1599.1</v>
      </c>
      <c r="H340" s="51">
        <f t="shared" si="26"/>
        <v>0.78100000000000003</v>
      </c>
      <c r="I340" s="51">
        <f t="shared" si="26"/>
        <v>115.026</v>
      </c>
      <c r="J340" s="51">
        <f t="shared" si="26"/>
        <v>114.94</v>
      </c>
      <c r="K340" s="51">
        <f t="shared" si="26"/>
        <v>5.359</v>
      </c>
      <c r="L340" s="51">
        <f t="shared" si="26"/>
        <v>315.10000000000002</v>
      </c>
      <c r="M340" s="51">
        <f t="shared" si="26"/>
        <v>897.99</v>
      </c>
      <c r="N340" s="51">
        <f t="shared" si="26"/>
        <v>224.11</v>
      </c>
      <c r="O340" s="51">
        <f t="shared" si="26"/>
        <v>10.828000000000001</v>
      </c>
    </row>
    <row r="358" spans="1:15" x14ac:dyDescent="0.3">
      <c r="B358" s="4" t="s">
        <v>97</v>
      </c>
    </row>
    <row r="359" spans="1:15" x14ac:dyDescent="0.3">
      <c r="B359" s="4" t="s">
        <v>83</v>
      </c>
    </row>
    <row r="360" spans="1:15" x14ac:dyDescent="0.3">
      <c r="B360" s="4" t="s">
        <v>93</v>
      </c>
    </row>
    <row r="361" spans="1:15" x14ac:dyDescent="0.3">
      <c r="B361" s="4" t="s">
        <v>4</v>
      </c>
    </row>
    <row r="362" spans="1:15" ht="15" customHeight="1" x14ac:dyDescent="0.3">
      <c r="A362" s="5"/>
      <c r="B362" s="52" t="s">
        <v>11</v>
      </c>
      <c r="C362" s="7" t="s">
        <v>5</v>
      </c>
      <c r="D362" s="8" t="s">
        <v>6</v>
      </c>
      <c r="E362" s="8"/>
      <c r="F362" s="8"/>
      <c r="G362" s="7" t="s">
        <v>7</v>
      </c>
      <c r="H362" s="9" t="s">
        <v>8</v>
      </c>
      <c r="I362" s="9"/>
      <c r="J362" s="9"/>
      <c r="K362" s="9"/>
      <c r="L362" s="8" t="s">
        <v>9</v>
      </c>
      <c r="M362" s="8"/>
      <c r="N362" s="8"/>
      <c r="O362" s="8"/>
    </row>
    <row r="363" spans="1:15" x14ac:dyDescent="0.3">
      <c r="A363" s="5" t="s">
        <v>10</v>
      </c>
      <c r="B363" s="52"/>
      <c r="C363" s="7"/>
      <c r="D363" s="17" t="s">
        <v>12</v>
      </c>
      <c r="E363" s="17" t="s">
        <v>13</v>
      </c>
      <c r="F363" s="17" t="s">
        <v>14</v>
      </c>
      <c r="G363" s="7"/>
      <c r="H363" s="17" t="s">
        <v>15</v>
      </c>
      <c r="I363" s="17" t="s">
        <v>16</v>
      </c>
      <c r="J363" s="17" t="s">
        <v>17</v>
      </c>
      <c r="K363" s="17" t="s">
        <v>18</v>
      </c>
      <c r="L363" s="17" t="s">
        <v>19</v>
      </c>
      <c r="M363" s="17" t="s">
        <v>20</v>
      </c>
      <c r="N363" s="17" t="s">
        <v>21</v>
      </c>
      <c r="O363" s="17" t="s">
        <v>22</v>
      </c>
    </row>
    <row r="364" spans="1:15" x14ac:dyDescent="0.3">
      <c r="A364" s="5"/>
      <c r="B364" s="19" t="s">
        <v>23</v>
      </c>
      <c r="C364" s="42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x14ac:dyDescent="0.3">
      <c r="A365" s="5">
        <v>421</v>
      </c>
      <c r="B365" s="26" t="s">
        <v>98</v>
      </c>
      <c r="C365" s="27">
        <v>60</v>
      </c>
      <c r="D365" s="30">
        <v>2.7</v>
      </c>
      <c r="E365" s="30">
        <v>4.0999999999999996</v>
      </c>
      <c r="F365" s="30">
        <v>25.3</v>
      </c>
      <c r="G365" s="30">
        <v>221.6</v>
      </c>
      <c r="H365" s="30">
        <v>0.08</v>
      </c>
      <c r="I365" s="30">
        <v>0.18</v>
      </c>
      <c r="J365" s="30">
        <v>5.5</v>
      </c>
      <c r="K365" s="30">
        <v>1.26</v>
      </c>
      <c r="L365" s="30">
        <v>12.09</v>
      </c>
      <c r="M365" s="30">
        <v>45.12</v>
      </c>
      <c r="N365" s="30">
        <v>8.07</v>
      </c>
      <c r="O365" s="30">
        <v>0.59</v>
      </c>
    </row>
    <row r="366" spans="1:15" s="38" customFormat="1" ht="13.8" x14ac:dyDescent="0.25">
      <c r="A366" s="5">
        <v>181</v>
      </c>
      <c r="B366" s="26" t="s">
        <v>76</v>
      </c>
      <c r="C366" s="27">
        <v>200</v>
      </c>
      <c r="D366" s="30">
        <v>9.6</v>
      </c>
      <c r="E366" s="30">
        <v>6.9</v>
      </c>
      <c r="F366" s="30">
        <v>30.1</v>
      </c>
      <c r="G366" s="30">
        <v>130.5</v>
      </c>
      <c r="H366" s="30">
        <v>0.08</v>
      </c>
      <c r="I366" s="30">
        <v>1.17</v>
      </c>
      <c r="J366" s="30">
        <v>58</v>
      </c>
      <c r="K366" s="30">
        <v>0.52</v>
      </c>
      <c r="L366" s="30">
        <v>13.4</v>
      </c>
      <c r="M366" s="30">
        <v>47.3</v>
      </c>
      <c r="N366" s="30">
        <v>20.3</v>
      </c>
      <c r="O366" s="30">
        <v>0.5</v>
      </c>
    </row>
    <row r="367" spans="1:15" s="65" customFormat="1" ht="13.8" x14ac:dyDescent="0.25">
      <c r="A367" s="64"/>
      <c r="B367" s="26" t="s">
        <v>26</v>
      </c>
      <c r="C367" s="27">
        <v>20</v>
      </c>
      <c r="D367" s="28">
        <v>14.6</v>
      </c>
      <c r="E367" s="28">
        <v>0.2</v>
      </c>
      <c r="F367" s="28">
        <v>0.3</v>
      </c>
      <c r="G367" s="28">
        <v>133.19999999999999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</row>
    <row r="368" spans="1:15" x14ac:dyDescent="0.3">
      <c r="A368" s="5" t="s">
        <v>27</v>
      </c>
      <c r="B368" s="26" t="s">
        <v>28</v>
      </c>
      <c r="C368" s="27">
        <v>200</v>
      </c>
      <c r="D368" s="30">
        <v>0</v>
      </c>
      <c r="E368" s="30">
        <v>0</v>
      </c>
      <c r="F368" s="30">
        <v>18</v>
      </c>
      <c r="G368" s="30">
        <v>67.900000000000006</v>
      </c>
      <c r="H368" s="30">
        <v>0</v>
      </c>
      <c r="I368" s="30">
        <v>0.27</v>
      </c>
      <c r="J368" s="30">
        <v>0</v>
      </c>
      <c r="K368" s="30">
        <v>0</v>
      </c>
      <c r="L368" s="30">
        <v>11.1</v>
      </c>
      <c r="M368" s="30">
        <v>2.8</v>
      </c>
      <c r="N368" s="30">
        <v>1.4</v>
      </c>
      <c r="O368" s="30">
        <v>0.28000000000000003</v>
      </c>
    </row>
    <row r="369" spans="1:15" x14ac:dyDescent="0.3">
      <c r="A369" s="5"/>
      <c r="B369" s="26" t="s">
        <v>29</v>
      </c>
      <c r="C369" s="27">
        <v>60</v>
      </c>
      <c r="D369" s="30">
        <v>0.5</v>
      </c>
      <c r="E369" s="30">
        <v>4.5999999999999996</v>
      </c>
      <c r="F369" s="30">
        <v>29.3</v>
      </c>
      <c r="G369" s="30">
        <v>139.9</v>
      </c>
      <c r="H369" s="30">
        <v>0.02</v>
      </c>
      <c r="I369" s="30">
        <v>0</v>
      </c>
      <c r="J369" s="30">
        <v>0</v>
      </c>
      <c r="K369" s="30">
        <v>0.34</v>
      </c>
      <c r="L369" s="30">
        <v>6</v>
      </c>
      <c r="M369" s="30">
        <v>19.579999999999998</v>
      </c>
      <c r="N369" s="30">
        <v>4.2</v>
      </c>
      <c r="O369" s="30">
        <v>0.34</v>
      </c>
    </row>
    <row r="370" spans="1:15" x14ac:dyDescent="0.3">
      <c r="A370" s="5"/>
      <c r="B370" s="39" t="s">
        <v>45</v>
      </c>
      <c r="C370" s="32">
        <f t="shared" ref="C370:O370" si="27">SUM(C365:C369)</f>
        <v>540</v>
      </c>
      <c r="D370" s="33">
        <f t="shared" si="27"/>
        <v>27.4</v>
      </c>
      <c r="E370" s="33">
        <f t="shared" si="27"/>
        <v>15.799999999999999</v>
      </c>
      <c r="F370" s="33">
        <f t="shared" si="27"/>
        <v>103</v>
      </c>
      <c r="G370" s="33">
        <f t="shared" si="27"/>
        <v>693.1</v>
      </c>
      <c r="H370" s="33">
        <f t="shared" si="27"/>
        <v>0.18</v>
      </c>
      <c r="I370" s="33">
        <f t="shared" si="27"/>
        <v>1.6199999999999999</v>
      </c>
      <c r="J370" s="33">
        <f t="shared" si="27"/>
        <v>63.5</v>
      </c>
      <c r="K370" s="33">
        <f t="shared" si="27"/>
        <v>2.12</v>
      </c>
      <c r="L370" s="33">
        <f t="shared" si="27"/>
        <v>42.59</v>
      </c>
      <c r="M370" s="33">
        <f t="shared" si="27"/>
        <v>114.79999999999998</v>
      </c>
      <c r="N370" s="33">
        <f t="shared" si="27"/>
        <v>33.97</v>
      </c>
      <c r="O370" s="33">
        <f t="shared" si="27"/>
        <v>1.71</v>
      </c>
    </row>
    <row r="371" spans="1:15" x14ac:dyDescent="0.3">
      <c r="A371" s="5"/>
      <c r="B371" s="39"/>
      <c r="C371" s="32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</row>
    <row r="372" spans="1:15" x14ac:dyDescent="0.3">
      <c r="A372" s="5"/>
      <c r="B372" s="19" t="s">
        <v>31</v>
      </c>
      <c r="C372" s="27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</row>
    <row r="373" spans="1:15" x14ac:dyDescent="0.3">
      <c r="A373" s="5">
        <v>45</v>
      </c>
      <c r="B373" s="26" t="s">
        <v>77</v>
      </c>
      <c r="C373" s="27">
        <v>60</v>
      </c>
      <c r="D373" s="30">
        <v>4.5999999999999996</v>
      </c>
      <c r="E373" s="30">
        <v>5.0999999999999996</v>
      </c>
      <c r="F373" s="30">
        <v>0.3</v>
      </c>
      <c r="G373" s="30">
        <v>62.8</v>
      </c>
      <c r="H373" s="30">
        <v>1.2E-2</v>
      </c>
      <c r="I373" s="30">
        <v>14.65</v>
      </c>
      <c r="J373" s="30">
        <v>0</v>
      </c>
      <c r="K373" s="30">
        <v>1.3859999999999999</v>
      </c>
      <c r="L373" s="30">
        <v>25.8</v>
      </c>
      <c r="M373" s="30">
        <v>16.989999999999998</v>
      </c>
      <c r="N373" s="30">
        <v>8.5</v>
      </c>
      <c r="O373" s="30">
        <v>0.31</v>
      </c>
    </row>
    <row r="374" spans="1:15" x14ac:dyDescent="0.3">
      <c r="A374" s="5">
        <v>88</v>
      </c>
      <c r="B374" s="26" t="s">
        <v>99</v>
      </c>
      <c r="C374" s="27">
        <v>200</v>
      </c>
      <c r="D374" s="30">
        <v>1.6</v>
      </c>
      <c r="E374" s="30">
        <v>3.1</v>
      </c>
      <c r="F374" s="30">
        <v>8.5</v>
      </c>
      <c r="G374" s="30">
        <v>60.2</v>
      </c>
      <c r="H374" s="30">
        <v>4.5999999999999999E-2</v>
      </c>
      <c r="I374" s="30">
        <v>12.62</v>
      </c>
      <c r="J374" s="30">
        <v>0</v>
      </c>
      <c r="K374" s="30">
        <v>1.88</v>
      </c>
      <c r="L374" s="30">
        <v>39.4</v>
      </c>
      <c r="M374" s="30">
        <v>39.200000000000003</v>
      </c>
      <c r="N374" s="30">
        <v>17.7</v>
      </c>
      <c r="O374" s="30">
        <v>0.66</v>
      </c>
    </row>
    <row r="375" spans="1:15" x14ac:dyDescent="0.3">
      <c r="A375" s="5"/>
      <c r="B375" s="26" t="s">
        <v>48</v>
      </c>
      <c r="C375" s="27">
        <v>10</v>
      </c>
      <c r="D375" s="30">
        <v>0.3</v>
      </c>
      <c r="E375" s="30">
        <v>2</v>
      </c>
      <c r="F375" s="30">
        <v>0.3</v>
      </c>
      <c r="G375" s="30">
        <v>20.399999999999999</v>
      </c>
      <c r="H375" s="30">
        <v>0</v>
      </c>
      <c r="I375" s="30">
        <v>0.08</v>
      </c>
      <c r="J375" s="30">
        <v>0.02</v>
      </c>
      <c r="K375" s="30">
        <v>0.06</v>
      </c>
      <c r="L375" s="30">
        <v>17.600000000000001</v>
      </c>
      <c r="M375" s="30">
        <v>12.2</v>
      </c>
      <c r="N375" s="30">
        <v>1.8</v>
      </c>
      <c r="O375" s="30">
        <v>0.01</v>
      </c>
    </row>
    <row r="376" spans="1:15" x14ac:dyDescent="0.3">
      <c r="A376" s="5" t="s">
        <v>69</v>
      </c>
      <c r="B376" s="26" t="s">
        <v>100</v>
      </c>
      <c r="C376" s="27">
        <v>90</v>
      </c>
      <c r="D376" s="30">
        <v>11.1</v>
      </c>
      <c r="E376" s="30">
        <v>12.3</v>
      </c>
      <c r="F376" s="30">
        <v>18.8</v>
      </c>
      <c r="G376" s="30">
        <v>287.8</v>
      </c>
      <c r="H376" s="30">
        <v>0.25</v>
      </c>
      <c r="I376" s="30">
        <v>7.6</v>
      </c>
      <c r="J376" s="30">
        <v>0.12</v>
      </c>
      <c r="K376" s="30">
        <v>0.82</v>
      </c>
      <c r="L376" s="30">
        <v>42.23</v>
      </c>
      <c r="M376" s="30">
        <v>338.66</v>
      </c>
      <c r="N376" s="30">
        <v>46.61</v>
      </c>
      <c r="O376" s="30">
        <v>2.93</v>
      </c>
    </row>
    <row r="377" spans="1:15" x14ac:dyDescent="0.3">
      <c r="A377" s="5">
        <v>309</v>
      </c>
      <c r="B377" s="26" t="s">
        <v>101</v>
      </c>
      <c r="C377" s="27">
        <v>150</v>
      </c>
      <c r="D377" s="30">
        <v>4.2</v>
      </c>
      <c r="E377" s="30">
        <v>3.4</v>
      </c>
      <c r="F377" s="30">
        <v>38.6</v>
      </c>
      <c r="G377" s="30">
        <v>205.6</v>
      </c>
      <c r="H377" s="30">
        <v>5.5E-2</v>
      </c>
      <c r="I377" s="30">
        <v>0</v>
      </c>
      <c r="J377" s="30">
        <v>0</v>
      </c>
      <c r="K377" s="30">
        <v>0.96899999999999997</v>
      </c>
      <c r="L377" s="30">
        <v>6.48</v>
      </c>
      <c r="M377" s="30">
        <v>37.17</v>
      </c>
      <c r="N377" s="30">
        <v>21.12</v>
      </c>
      <c r="O377" s="30">
        <v>1.1000000000000001</v>
      </c>
    </row>
    <row r="378" spans="1:15" x14ac:dyDescent="0.3">
      <c r="A378" s="5"/>
      <c r="B378" s="26" t="s">
        <v>37</v>
      </c>
      <c r="C378" s="27">
        <v>30</v>
      </c>
      <c r="D378" s="30">
        <v>0.2</v>
      </c>
      <c r="E378" s="30">
        <v>0.1</v>
      </c>
      <c r="F378" s="30">
        <v>0.4</v>
      </c>
      <c r="G378" s="30">
        <v>3.4</v>
      </c>
      <c r="H378" s="30">
        <v>0</v>
      </c>
      <c r="I378" s="30">
        <v>0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30">
        <v>0</v>
      </c>
    </row>
    <row r="379" spans="1:15" x14ac:dyDescent="0.3">
      <c r="A379" s="5">
        <v>388</v>
      </c>
      <c r="B379" s="26" t="s">
        <v>51</v>
      </c>
      <c r="C379" s="27">
        <v>200</v>
      </c>
      <c r="D379" s="30">
        <v>0.1</v>
      </c>
      <c r="E379" s="30">
        <v>0.2</v>
      </c>
      <c r="F379" s="30">
        <v>28.3</v>
      </c>
      <c r="G379" s="30">
        <v>114.9</v>
      </c>
      <c r="H379" s="30">
        <v>1.2E-2</v>
      </c>
      <c r="I379" s="30">
        <v>100</v>
      </c>
      <c r="J379" s="30">
        <v>0</v>
      </c>
      <c r="K379" s="30">
        <v>0.76</v>
      </c>
      <c r="L379" s="30">
        <v>21.34</v>
      </c>
      <c r="M379" s="30">
        <v>3.44</v>
      </c>
      <c r="N379" s="30">
        <v>3.44</v>
      </c>
      <c r="O379" s="30">
        <v>0.63400000000000001</v>
      </c>
    </row>
    <row r="380" spans="1:15" x14ac:dyDescent="0.3">
      <c r="A380" s="5"/>
      <c r="B380" s="26" t="s">
        <v>39</v>
      </c>
      <c r="C380" s="27">
        <v>60</v>
      </c>
      <c r="D380" s="30">
        <v>0.6</v>
      </c>
      <c r="E380" s="30">
        <v>3.9</v>
      </c>
      <c r="F380" s="30">
        <v>24.6</v>
      </c>
      <c r="G380" s="30">
        <v>119.4</v>
      </c>
      <c r="H380" s="30">
        <v>0.06</v>
      </c>
      <c r="I380" s="30">
        <v>0</v>
      </c>
      <c r="J380" s="30">
        <v>0</v>
      </c>
      <c r="K380" s="30">
        <v>0.54</v>
      </c>
      <c r="L380" s="30">
        <v>17.5</v>
      </c>
      <c r="M380" s="30">
        <v>79</v>
      </c>
      <c r="N380" s="30">
        <v>23</v>
      </c>
      <c r="O380" s="30">
        <v>1.9</v>
      </c>
    </row>
    <row r="381" spans="1:15" x14ac:dyDescent="0.3">
      <c r="A381" s="5"/>
      <c r="B381" s="39" t="s">
        <v>45</v>
      </c>
      <c r="C381" s="60">
        <f t="shared" ref="C381:O381" si="28">SUM(C373:C380)</f>
        <v>800</v>
      </c>
      <c r="D381" s="61">
        <f t="shared" si="28"/>
        <v>22.7</v>
      </c>
      <c r="E381" s="61">
        <f t="shared" si="28"/>
        <v>30.099999999999998</v>
      </c>
      <c r="F381" s="61">
        <f t="shared" si="28"/>
        <v>119.80000000000001</v>
      </c>
      <c r="G381" s="61">
        <f t="shared" si="28"/>
        <v>874.5</v>
      </c>
      <c r="H381" s="61">
        <f t="shared" si="28"/>
        <v>0.435</v>
      </c>
      <c r="I381" s="61">
        <f t="shared" si="28"/>
        <v>134.94999999999999</v>
      </c>
      <c r="J381" s="61">
        <f t="shared" si="28"/>
        <v>0.13999999999999999</v>
      </c>
      <c r="K381" s="61">
        <f t="shared" si="28"/>
        <v>6.415</v>
      </c>
      <c r="L381" s="61">
        <f t="shared" si="28"/>
        <v>170.35</v>
      </c>
      <c r="M381" s="61">
        <f t="shared" si="28"/>
        <v>526.66000000000008</v>
      </c>
      <c r="N381" s="61">
        <f t="shared" si="28"/>
        <v>122.17</v>
      </c>
      <c r="O381" s="61">
        <f t="shared" si="28"/>
        <v>7.5440000000000005</v>
      </c>
    </row>
    <row r="382" spans="1:15" x14ac:dyDescent="0.3">
      <c r="A382" s="5"/>
      <c r="B382" s="39" t="s">
        <v>40</v>
      </c>
      <c r="C382" s="60">
        <f t="shared" ref="C382:O382" si="29">C370+C381</f>
        <v>1340</v>
      </c>
      <c r="D382" s="66">
        <f t="shared" si="29"/>
        <v>50.099999999999994</v>
      </c>
      <c r="E382" s="66">
        <f t="shared" si="29"/>
        <v>45.9</v>
      </c>
      <c r="F382" s="66">
        <f t="shared" si="29"/>
        <v>222.8</v>
      </c>
      <c r="G382" s="66">
        <f t="shared" si="29"/>
        <v>1567.6</v>
      </c>
      <c r="H382" s="61">
        <f t="shared" si="29"/>
        <v>0.61499999999999999</v>
      </c>
      <c r="I382" s="61">
        <f t="shared" si="29"/>
        <v>136.57</v>
      </c>
      <c r="J382" s="61">
        <f t="shared" si="29"/>
        <v>63.64</v>
      </c>
      <c r="K382" s="61">
        <f t="shared" si="29"/>
        <v>8.5350000000000001</v>
      </c>
      <c r="L382" s="61">
        <f t="shared" si="29"/>
        <v>212.94</v>
      </c>
      <c r="M382" s="61">
        <f t="shared" si="29"/>
        <v>641.46</v>
      </c>
      <c r="N382" s="61">
        <f t="shared" si="29"/>
        <v>156.13999999999999</v>
      </c>
      <c r="O382" s="61">
        <f t="shared" si="29"/>
        <v>9.2540000000000013</v>
      </c>
    </row>
    <row r="383" spans="1:15" x14ac:dyDescent="0.3">
      <c r="A383" s="5"/>
      <c r="B383" s="39"/>
      <c r="C383" s="60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</row>
    <row r="384" spans="1:15" x14ac:dyDescent="0.3">
      <c r="A384" s="17"/>
      <c r="B384" s="67" t="s">
        <v>102</v>
      </c>
      <c r="C384" s="68">
        <f>(C29+C67+C110+C155+C191+C230+C269+C302+C340+C382)/10</f>
        <v>1324</v>
      </c>
      <c r="D384" s="69">
        <f>(D29+D67+D110+D155+D191+D230+D269+D302+D340+D383)/10</f>
        <v>50.271999999999998</v>
      </c>
      <c r="E384" s="69">
        <f>(E29+E67+E110+E155+E191+E230+E269+E302+E340+E383)/10</f>
        <v>46.402000000000001</v>
      </c>
      <c r="F384" s="69">
        <f>(F29+F67+F110+F155+F191+F230+F269+F302+F340+F383)/10</f>
        <v>195.75400000000002</v>
      </c>
      <c r="G384" s="69">
        <f>(G29+G67+G110+G155+G191+G230+G269+G302+G340+G383)/10</f>
        <v>1371.442</v>
      </c>
      <c r="H384" s="69"/>
      <c r="I384" s="69"/>
      <c r="J384" s="69"/>
      <c r="K384" s="69"/>
      <c r="L384" s="69"/>
      <c r="M384" s="69"/>
      <c r="N384" s="69"/>
      <c r="O384" s="69"/>
    </row>
    <row r="385" spans="1:15" x14ac:dyDescent="0.3">
      <c r="A385" s="17"/>
      <c r="B385" s="67" t="s">
        <v>103</v>
      </c>
      <c r="C385" s="68">
        <v>500</v>
      </c>
      <c r="D385" s="69">
        <v>19.25</v>
      </c>
      <c r="E385" s="69">
        <v>19.75</v>
      </c>
      <c r="F385" s="69">
        <v>83.75</v>
      </c>
      <c r="G385" s="69">
        <v>587.5</v>
      </c>
      <c r="H385" s="61"/>
      <c r="I385" s="61"/>
      <c r="J385" s="61"/>
      <c r="K385" s="61"/>
      <c r="L385" s="61"/>
      <c r="M385" s="61"/>
      <c r="N385" s="61"/>
      <c r="O385" s="61"/>
    </row>
    <row r="386" spans="1:15" x14ac:dyDescent="0.3">
      <c r="A386" s="17"/>
      <c r="B386" s="67" t="s">
        <v>104</v>
      </c>
      <c r="C386" s="68">
        <v>700</v>
      </c>
      <c r="D386" s="69">
        <v>26.95</v>
      </c>
      <c r="E386" s="69">
        <v>27.65</v>
      </c>
      <c r="F386" s="69">
        <v>117.25</v>
      </c>
      <c r="G386" s="69">
        <v>822.5</v>
      </c>
      <c r="H386" s="61"/>
      <c r="I386" s="61"/>
      <c r="J386" s="61"/>
      <c r="K386" s="61"/>
      <c r="L386" s="61"/>
      <c r="M386" s="61"/>
      <c r="N386" s="61"/>
      <c r="O386" s="61"/>
    </row>
    <row r="387" spans="1:15" x14ac:dyDescent="0.3">
      <c r="A387" s="17"/>
      <c r="B387" s="67" t="s">
        <v>45</v>
      </c>
      <c r="C387" s="68">
        <f>SUM(C385:C386)</f>
        <v>1200</v>
      </c>
      <c r="D387" s="69">
        <f>SUM(D385:D386)</f>
        <v>46.2</v>
      </c>
      <c r="E387" s="69">
        <f>SUM(E385:E386)</f>
        <v>47.4</v>
      </c>
      <c r="F387" s="69">
        <f>SUM(F385:F386)</f>
        <v>201</v>
      </c>
      <c r="G387" s="69">
        <f>SUM(G385:G386)</f>
        <v>1410</v>
      </c>
      <c r="H387" s="61"/>
      <c r="I387" s="61"/>
      <c r="J387" s="61"/>
      <c r="K387" s="61"/>
      <c r="L387" s="61"/>
      <c r="M387" s="61"/>
      <c r="N387" s="61"/>
      <c r="O387" s="61"/>
    </row>
    <row r="388" spans="1:15" x14ac:dyDescent="0.3">
      <c r="A388" s="17"/>
      <c r="B388" s="70"/>
      <c r="C388" s="60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</row>
    <row r="389" spans="1:15" x14ac:dyDescent="0.3">
      <c r="A389" s="10"/>
      <c r="H389" s="71"/>
      <c r="I389" s="71"/>
      <c r="J389" s="71"/>
      <c r="K389" s="71"/>
      <c r="L389" s="71"/>
      <c r="M389" s="71"/>
      <c r="N389" s="71"/>
      <c r="O389" s="71"/>
    </row>
    <row r="390" spans="1:15" x14ac:dyDescent="0.3">
      <c r="A390" s="72" t="s">
        <v>105</v>
      </c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3"/>
      <c r="M390" s="73"/>
    </row>
    <row r="391" spans="1:15" x14ac:dyDescent="0.3">
      <c r="A391" s="72" t="s">
        <v>106</v>
      </c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3"/>
      <c r="M391" s="73"/>
    </row>
    <row r="392" spans="1:15" x14ac:dyDescent="0.3">
      <c r="A392" s="72" t="s">
        <v>107</v>
      </c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3"/>
      <c r="M392" s="73"/>
    </row>
    <row r="393" spans="1:15" x14ac:dyDescent="0.3">
      <c r="A393" s="72" t="s">
        <v>108</v>
      </c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3"/>
      <c r="M393" s="73"/>
    </row>
    <row r="394" spans="1:15" x14ac:dyDescent="0.3">
      <c r="A394" s="72" t="s">
        <v>109</v>
      </c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3"/>
      <c r="M394" s="73"/>
    </row>
    <row r="395" spans="1:15" x14ac:dyDescent="0.3">
      <c r="A395" s="72" t="s">
        <v>110</v>
      </c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3"/>
      <c r="M395" s="73"/>
    </row>
    <row r="396" spans="1:15" x14ac:dyDescent="0.3">
      <c r="A396" s="72" t="s">
        <v>111</v>
      </c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3"/>
      <c r="M396" s="73"/>
    </row>
    <row r="397" spans="1:15" x14ac:dyDescent="0.3">
      <c r="B397" s="72" t="s">
        <v>112</v>
      </c>
    </row>
    <row r="400" spans="1:15" x14ac:dyDescent="0.3"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</row>
    <row r="401" spans="2:15" ht="20.399999999999999" x14ac:dyDescent="0.35">
      <c r="B401" s="74"/>
      <c r="C401" s="74"/>
      <c r="D401" s="74"/>
      <c r="E401" s="74"/>
      <c r="F401" s="74"/>
      <c r="H401" s="74"/>
      <c r="I401" s="74"/>
      <c r="J401" s="74"/>
      <c r="K401" s="74"/>
      <c r="L401" s="74"/>
      <c r="M401" s="74"/>
      <c r="N401" s="74"/>
      <c r="O401" s="38"/>
    </row>
    <row r="402" spans="2:15" ht="20.399999999999999" x14ac:dyDescent="0.35">
      <c r="B402" s="74"/>
      <c r="C402" s="74"/>
      <c r="D402" s="74"/>
      <c r="E402" s="74"/>
      <c r="F402" s="74"/>
      <c r="H402" s="74"/>
      <c r="I402" s="74"/>
      <c r="J402" s="74"/>
      <c r="K402" s="74"/>
      <c r="L402" s="74"/>
      <c r="M402" s="74"/>
    </row>
    <row r="403" spans="2:15" ht="20.399999999999999" x14ac:dyDescent="0.35">
      <c r="B403" s="74"/>
      <c r="C403" s="74"/>
      <c r="D403" s="74"/>
      <c r="E403" s="74"/>
      <c r="F403" s="74"/>
      <c r="H403" s="74"/>
      <c r="I403" s="74"/>
      <c r="J403" s="74"/>
      <c r="K403" s="74"/>
      <c r="L403" s="74"/>
      <c r="M403" s="74"/>
      <c r="N403" s="74"/>
    </row>
    <row r="404" spans="2:15" ht="20.399999999999999" x14ac:dyDescent="0.35">
      <c r="B404" s="74"/>
      <c r="C404" s="74"/>
      <c r="D404" s="74"/>
      <c r="E404" s="74"/>
      <c r="F404" s="74"/>
      <c r="H404" s="74"/>
      <c r="I404" s="74"/>
      <c r="J404" s="74"/>
      <c r="K404" s="74"/>
      <c r="L404" s="74"/>
      <c r="M404" s="74"/>
      <c r="N404" s="74"/>
    </row>
    <row r="405" spans="2:15" ht="20.399999999999999" x14ac:dyDescent="0.35">
      <c r="B405" s="74"/>
      <c r="C405" s="74"/>
      <c r="D405" s="74"/>
      <c r="E405" s="74"/>
      <c r="F405" s="74"/>
      <c r="H405" s="74"/>
      <c r="I405" s="74"/>
      <c r="J405" s="74"/>
      <c r="K405" s="74"/>
      <c r="L405" s="74"/>
      <c r="M405" s="74"/>
      <c r="N405" s="74"/>
    </row>
    <row r="406" spans="2:15" ht="20.399999999999999" x14ac:dyDescent="0.35">
      <c r="B406" s="74"/>
      <c r="C406" s="74"/>
      <c r="D406" s="74"/>
      <c r="E406" s="74"/>
      <c r="F406" s="74"/>
      <c r="H406" s="74"/>
      <c r="I406" s="74"/>
      <c r="J406" s="74"/>
      <c r="K406" s="74"/>
      <c r="L406" s="74"/>
      <c r="M406" s="74"/>
      <c r="N406" s="74"/>
    </row>
    <row r="407" spans="2:15" ht="20.399999999999999" x14ac:dyDescent="0.35">
      <c r="B407" s="74"/>
      <c r="C407" s="74"/>
      <c r="D407" s="74"/>
      <c r="E407" s="74"/>
      <c r="F407" s="74"/>
      <c r="H407" s="74"/>
      <c r="I407" s="74"/>
      <c r="J407" s="74"/>
      <c r="K407" s="74"/>
      <c r="L407" s="74"/>
      <c r="M407" s="74"/>
    </row>
    <row r="408" spans="2:15" ht="20.399999999999999" x14ac:dyDescent="0.35">
      <c r="B408" s="74"/>
      <c r="C408" s="74"/>
      <c r="D408" s="74"/>
      <c r="E408" s="74"/>
      <c r="F408" s="74"/>
      <c r="H408" s="74"/>
      <c r="I408" s="74"/>
      <c r="J408" s="74"/>
      <c r="K408" s="74"/>
      <c r="L408" s="74"/>
      <c r="M408" s="74"/>
      <c r="N408" s="74"/>
    </row>
    <row r="409" spans="2:15" ht="20.399999999999999" x14ac:dyDescent="0.35">
      <c r="B409" s="75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</row>
    <row r="410" spans="2:15" ht="20.399999999999999" x14ac:dyDescent="0.35">
      <c r="B410" s="75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</row>
    <row r="411" spans="2:15" ht="20.399999999999999" x14ac:dyDescent="0.35">
      <c r="B411" s="75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</row>
    <row r="412" spans="2:15" ht="20.399999999999999" x14ac:dyDescent="0.35">
      <c r="B412" s="75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</row>
    <row r="413" spans="2:15" ht="20.399999999999999" x14ac:dyDescent="0.35">
      <c r="B413" s="75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</row>
    <row r="414" spans="2:15" ht="20.399999999999999" x14ac:dyDescent="0.35">
      <c r="B414" s="75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</row>
    <row r="415" spans="2:15" ht="20.399999999999999" x14ac:dyDescent="0.35">
      <c r="B415" s="75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</row>
    <row r="416" spans="2:15" ht="20.399999999999999" x14ac:dyDescent="0.35">
      <c r="B416" s="75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</row>
    <row r="417" spans="2:15" ht="20.399999999999999" x14ac:dyDescent="0.35">
      <c r="B417" s="75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</row>
    <row r="418" spans="2:15" ht="20.399999999999999" x14ac:dyDescent="0.35">
      <c r="B418" s="75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</row>
    <row r="419" spans="2:15" ht="20.399999999999999" x14ac:dyDescent="0.35">
      <c r="B419" s="75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</row>
    <row r="420" spans="2:15" ht="20.399999999999999" x14ac:dyDescent="0.35">
      <c r="B420" s="75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</row>
    <row r="421" spans="2:15" ht="20.399999999999999" x14ac:dyDescent="0.35">
      <c r="B421" s="75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</row>
    <row r="423" spans="2:15" ht="20.399999999999999" x14ac:dyDescent="0.35">
      <c r="C423" s="75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</row>
    <row r="424" spans="2:15" x14ac:dyDescent="0.3"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</row>
    <row r="425" spans="2:15" x14ac:dyDescent="0.3"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</row>
    <row r="426" spans="2:15" x14ac:dyDescent="0.3"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</row>
    <row r="427" spans="2:15" x14ac:dyDescent="0.3"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</row>
    <row r="428" spans="2:15" x14ac:dyDescent="0.3"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</row>
    <row r="572" ht="7.5" customHeight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t="6.75" hidden="1" customHeight="1" x14ac:dyDescent="0.3"/>
    <row r="582" hidden="1" x14ac:dyDescent="0.3"/>
    <row r="583" hidden="1" x14ac:dyDescent="0.3"/>
    <row r="584" hidden="1" x14ac:dyDescent="0.3"/>
    <row r="585" hidden="1" x14ac:dyDescent="0.3"/>
  </sheetData>
  <mergeCells count="55">
    <mergeCell ref="B362:B363"/>
    <mergeCell ref="C362:C363"/>
    <mergeCell ref="D362:F362"/>
    <mergeCell ref="G362:G363"/>
    <mergeCell ref="H362:K362"/>
    <mergeCell ref="L362:O362"/>
    <mergeCell ref="B321:B322"/>
    <mergeCell ref="C321:C322"/>
    <mergeCell ref="D321:F321"/>
    <mergeCell ref="G321:G322"/>
    <mergeCell ref="H321:K321"/>
    <mergeCell ref="L321:O321"/>
    <mergeCell ref="B285:B286"/>
    <mergeCell ref="C285:C286"/>
    <mergeCell ref="D285:F285"/>
    <mergeCell ref="G285:G286"/>
    <mergeCell ref="H285:K285"/>
    <mergeCell ref="L285:O285"/>
    <mergeCell ref="L211:O211"/>
    <mergeCell ref="B250:B251"/>
    <mergeCell ref="C250:C251"/>
    <mergeCell ref="D250:F250"/>
    <mergeCell ref="G250:G251"/>
    <mergeCell ref="H250:K250"/>
    <mergeCell ref="L250:O250"/>
    <mergeCell ref="C172:C173"/>
    <mergeCell ref="D172:F172"/>
    <mergeCell ref="G172:G173"/>
    <mergeCell ref="H172:K172"/>
    <mergeCell ref="L172:O172"/>
    <mergeCell ref="B211:B212"/>
    <mergeCell ref="C211:C212"/>
    <mergeCell ref="D211:F211"/>
    <mergeCell ref="G211:G212"/>
    <mergeCell ref="H211:K211"/>
    <mergeCell ref="C92:C93"/>
    <mergeCell ref="D92:F92"/>
    <mergeCell ref="G92:G93"/>
    <mergeCell ref="H92:K92"/>
    <mergeCell ref="L92:O92"/>
    <mergeCell ref="C136:C137"/>
    <mergeCell ref="D136:F136"/>
    <mergeCell ref="G136:G137"/>
    <mergeCell ref="H136:K136"/>
    <mergeCell ref="L136:O136"/>
    <mergeCell ref="C10:C11"/>
    <mergeCell ref="D10:F10"/>
    <mergeCell ref="G10:G11"/>
    <mergeCell ref="H10:K10"/>
    <mergeCell ref="L10:O10"/>
    <mergeCell ref="C49:C50"/>
    <mergeCell ref="D49:F49"/>
    <mergeCell ref="G49:G50"/>
    <mergeCell ref="H49:K49"/>
    <mergeCell ref="L49:O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2025-03-03T07:55:46Z</dcterms:created>
  <dcterms:modified xsi:type="dcterms:W3CDTF">2025-03-03T08:05:22Z</dcterms:modified>
</cp:coreProperties>
</file>