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! 2024-2025 МЕНЮ\весна 25\"/>
    </mc:Choice>
  </mc:AlternateContent>
  <bookViews>
    <workbookView xWindow="0" yWindow="0" windowWidth="23040" windowHeight="938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78" i="1" l="1"/>
  <c r="O279" i="1" s="1"/>
  <c r="N278" i="1"/>
  <c r="N279" i="1" s="1"/>
  <c r="M278" i="1"/>
  <c r="M279" i="1" s="1"/>
  <c r="L278" i="1"/>
  <c r="L279" i="1" s="1"/>
  <c r="K278" i="1"/>
  <c r="K279" i="1" s="1"/>
  <c r="J278" i="1"/>
  <c r="J279" i="1" s="1"/>
  <c r="I278" i="1"/>
  <c r="I279" i="1" s="1"/>
  <c r="H278" i="1"/>
  <c r="H279" i="1" s="1"/>
  <c r="G278" i="1"/>
  <c r="G279" i="1" s="1"/>
  <c r="F278" i="1"/>
  <c r="E278" i="1"/>
  <c r="D278" i="1"/>
  <c r="C278" i="1"/>
  <c r="O268" i="1"/>
  <c r="N268" i="1"/>
  <c r="M268" i="1"/>
  <c r="L268" i="1"/>
  <c r="K268" i="1"/>
  <c r="J268" i="1"/>
  <c r="I268" i="1"/>
  <c r="H268" i="1"/>
  <c r="G268" i="1"/>
  <c r="F268" i="1"/>
  <c r="F279" i="1" s="1"/>
  <c r="E268" i="1"/>
  <c r="D268" i="1"/>
  <c r="C268" i="1"/>
  <c r="C279" i="1" s="1"/>
  <c r="O249" i="1"/>
  <c r="O250" i="1" s="1"/>
  <c r="N249" i="1"/>
  <c r="N250" i="1" s="1"/>
  <c r="M249" i="1"/>
  <c r="M250" i="1" s="1"/>
  <c r="L249" i="1"/>
  <c r="L250" i="1" s="1"/>
  <c r="K249" i="1"/>
  <c r="K250" i="1" s="1"/>
  <c r="J249" i="1"/>
  <c r="J250" i="1" s="1"/>
  <c r="I249" i="1"/>
  <c r="I250" i="1" s="1"/>
  <c r="H249" i="1"/>
  <c r="H250" i="1" s="1"/>
  <c r="G249" i="1"/>
  <c r="G250" i="1" s="1"/>
  <c r="F249" i="1"/>
  <c r="F250" i="1" s="1"/>
  <c r="E249" i="1"/>
  <c r="E250" i="1" s="1"/>
  <c r="D249" i="1"/>
  <c r="D250" i="1" s="1"/>
  <c r="C24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C239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C220" i="1"/>
  <c r="O213" i="1"/>
  <c r="N213" i="1"/>
  <c r="M213" i="1"/>
  <c r="M221" i="1" s="1"/>
  <c r="L213" i="1"/>
  <c r="L221" i="1" s="1"/>
  <c r="K213" i="1"/>
  <c r="J213" i="1"/>
  <c r="I213" i="1"/>
  <c r="H213" i="1"/>
  <c r="H221" i="1" s="1"/>
  <c r="G213" i="1"/>
  <c r="F213" i="1"/>
  <c r="E213" i="1"/>
  <c r="D213" i="1"/>
  <c r="D221" i="1" s="1"/>
  <c r="C213" i="1"/>
  <c r="O194" i="1"/>
  <c r="O195" i="1" s="1"/>
  <c r="N194" i="1"/>
  <c r="N195" i="1" s="1"/>
  <c r="M194" i="1"/>
  <c r="M195" i="1" s="1"/>
  <c r="L194" i="1"/>
  <c r="L195" i="1" s="1"/>
  <c r="K194" i="1"/>
  <c r="K195" i="1" s="1"/>
  <c r="J194" i="1"/>
  <c r="J195" i="1" s="1"/>
  <c r="I194" i="1"/>
  <c r="I195" i="1" s="1"/>
  <c r="H194" i="1"/>
  <c r="H195" i="1" s="1"/>
  <c r="G194" i="1"/>
  <c r="F194" i="1"/>
  <c r="E194" i="1"/>
  <c r="D194" i="1"/>
  <c r="C194" i="1"/>
  <c r="O184" i="1"/>
  <c r="N184" i="1"/>
  <c r="M184" i="1"/>
  <c r="L184" i="1"/>
  <c r="K184" i="1"/>
  <c r="J184" i="1"/>
  <c r="I184" i="1"/>
  <c r="H184" i="1"/>
  <c r="G184" i="1"/>
  <c r="F184" i="1"/>
  <c r="F195" i="1" s="1"/>
  <c r="E184" i="1"/>
  <c r="D184" i="1"/>
  <c r="D195" i="1" s="1"/>
  <c r="C184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O155" i="1"/>
  <c r="O166" i="1" s="1"/>
  <c r="N155" i="1"/>
  <c r="M155" i="1"/>
  <c r="L155" i="1"/>
  <c r="K155" i="1"/>
  <c r="K166" i="1" s="1"/>
  <c r="J155" i="1"/>
  <c r="I155" i="1"/>
  <c r="H155" i="1"/>
  <c r="G155" i="1"/>
  <c r="G166" i="1" s="1"/>
  <c r="F155" i="1"/>
  <c r="E155" i="1"/>
  <c r="D155" i="1"/>
  <c r="C155" i="1"/>
  <c r="C166" i="1" s="1"/>
  <c r="O136" i="1"/>
  <c r="O137" i="1" s="1"/>
  <c r="N136" i="1"/>
  <c r="N137" i="1" s="1"/>
  <c r="M136" i="1"/>
  <c r="M137" i="1" s="1"/>
  <c r="L136" i="1"/>
  <c r="L137" i="1" s="1"/>
  <c r="K136" i="1"/>
  <c r="K137" i="1" s="1"/>
  <c r="J136" i="1"/>
  <c r="J137" i="1" s="1"/>
  <c r="I136" i="1"/>
  <c r="I137" i="1" s="1"/>
  <c r="H136" i="1"/>
  <c r="H137" i="1" s="1"/>
  <c r="G136" i="1"/>
  <c r="F136" i="1"/>
  <c r="F137" i="1" s="1"/>
  <c r="E136" i="1"/>
  <c r="D136" i="1"/>
  <c r="C136" i="1"/>
  <c r="O127" i="1"/>
  <c r="N127" i="1"/>
  <c r="M127" i="1"/>
  <c r="L127" i="1"/>
  <c r="K127" i="1"/>
  <c r="J127" i="1"/>
  <c r="I127" i="1"/>
  <c r="H127" i="1"/>
  <c r="G127" i="1"/>
  <c r="F127" i="1"/>
  <c r="E127" i="1"/>
  <c r="E137" i="1" s="1"/>
  <c r="D127" i="1"/>
  <c r="C127" i="1"/>
  <c r="G108" i="1"/>
  <c r="F108" i="1"/>
  <c r="E108" i="1"/>
  <c r="D108" i="1"/>
  <c r="C108" i="1"/>
  <c r="O98" i="1"/>
  <c r="O108" i="1" s="1"/>
  <c r="O109" i="1" s="1"/>
  <c r="N98" i="1"/>
  <c r="N108" i="1" s="1"/>
  <c r="N109" i="1" s="1"/>
  <c r="M98" i="1"/>
  <c r="M108" i="1" s="1"/>
  <c r="M109" i="1" s="1"/>
  <c r="L98" i="1"/>
  <c r="L108" i="1" s="1"/>
  <c r="L109" i="1" s="1"/>
  <c r="K98" i="1"/>
  <c r="K108" i="1" s="1"/>
  <c r="K109" i="1" s="1"/>
  <c r="J98" i="1"/>
  <c r="J108" i="1" s="1"/>
  <c r="J109" i="1" s="1"/>
  <c r="I98" i="1"/>
  <c r="I108" i="1" s="1"/>
  <c r="I109" i="1" s="1"/>
  <c r="H98" i="1"/>
  <c r="H108" i="1" s="1"/>
  <c r="H109" i="1" s="1"/>
  <c r="G98" i="1"/>
  <c r="F98" i="1"/>
  <c r="E98" i="1"/>
  <c r="D98" i="1"/>
  <c r="D109" i="1" s="1"/>
  <c r="C98" i="1"/>
  <c r="O80" i="1"/>
  <c r="N80" i="1"/>
  <c r="M80" i="1"/>
  <c r="L80" i="1"/>
  <c r="K80" i="1"/>
  <c r="J80" i="1"/>
  <c r="I80" i="1"/>
  <c r="H80" i="1"/>
  <c r="G79" i="1"/>
  <c r="F79" i="1"/>
  <c r="E79" i="1"/>
  <c r="D79" i="1"/>
  <c r="C79" i="1"/>
  <c r="O71" i="1"/>
  <c r="N71" i="1"/>
  <c r="M71" i="1"/>
  <c r="L71" i="1"/>
  <c r="K71" i="1"/>
  <c r="J71" i="1"/>
  <c r="I71" i="1"/>
  <c r="H71" i="1"/>
  <c r="G71" i="1"/>
  <c r="F71" i="1"/>
  <c r="E71" i="1"/>
  <c r="D71" i="1"/>
  <c r="D80" i="1" s="1"/>
  <c r="C71" i="1"/>
  <c r="K54" i="1"/>
  <c r="C54" i="1"/>
  <c r="O53" i="1"/>
  <c r="O54" i="1" s="1"/>
  <c r="N53" i="1"/>
  <c r="N54" i="1" s="1"/>
  <c r="M53" i="1"/>
  <c r="M54" i="1" s="1"/>
  <c r="L53" i="1"/>
  <c r="L54" i="1" s="1"/>
  <c r="K53" i="1"/>
  <c r="J53" i="1"/>
  <c r="J54" i="1" s="1"/>
  <c r="I53" i="1"/>
  <c r="I54" i="1" s="1"/>
  <c r="H53" i="1"/>
  <c r="H54" i="1" s="1"/>
  <c r="G53" i="1"/>
  <c r="F53" i="1"/>
  <c r="E53" i="1"/>
  <c r="D53" i="1"/>
  <c r="D54" i="1" s="1"/>
  <c r="C53" i="1"/>
  <c r="O45" i="1"/>
  <c r="N45" i="1"/>
  <c r="M45" i="1"/>
  <c r="L45" i="1"/>
  <c r="K45" i="1"/>
  <c r="J45" i="1"/>
  <c r="I45" i="1"/>
  <c r="H45" i="1"/>
  <c r="G45" i="1"/>
  <c r="G54" i="1" s="1"/>
  <c r="F45" i="1"/>
  <c r="E45" i="1"/>
  <c r="E54" i="1" s="1"/>
  <c r="D45" i="1"/>
  <c r="C45" i="1"/>
  <c r="O28" i="1"/>
  <c r="N28" i="1"/>
  <c r="M28" i="1"/>
  <c r="L28" i="1"/>
  <c r="K28" i="1"/>
  <c r="J28" i="1"/>
  <c r="I28" i="1"/>
  <c r="H28" i="1"/>
  <c r="G27" i="1"/>
  <c r="F27" i="1"/>
  <c r="E27" i="1"/>
  <c r="D27" i="1"/>
  <c r="O18" i="1"/>
  <c r="N18" i="1"/>
  <c r="M18" i="1"/>
  <c r="L18" i="1"/>
  <c r="K18" i="1"/>
  <c r="J18" i="1"/>
  <c r="I18" i="1"/>
  <c r="H18" i="1"/>
  <c r="G18" i="1"/>
  <c r="G28" i="1" s="1"/>
  <c r="F18" i="1"/>
  <c r="F28" i="1" s="1"/>
  <c r="E18" i="1"/>
  <c r="E28" i="1" s="1"/>
  <c r="D18" i="1"/>
  <c r="D28" i="1" s="1"/>
  <c r="C18" i="1"/>
  <c r="C28" i="1" s="1"/>
  <c r="C80" i="1" l="1"/>
  <c r="G80" i="1"/>
  <c r="E109" i="1"/>
  <c r="C221" i="1"/>
  <c r="G221" i="1"/>
  <c r="K221" i="1"/>
  <c r="O221" i="1"/>
  <c r="F221" i="1"/>
  <c r="J221" i="1"/>
  <c r="N221" i="1"/>
  <c r="E279" i="1"/>
  <c r="D279" i="1"/>
  <c r="F54" i="1"/>
  <c r="D137" i="1"/>
  <c r="F166" i="1"/>
  <c r="J166" i="1"/>
  <c r="N166" i="1"/>
  <c r="E221" i="1"/>
  <c r="I221" i="1"/>
  <c r="C137" i="1"/>
  <c r="G137" i="1"/>
  <c r="E195" i="1"/>
  <c r="C250" i="1"/>
  <c r="F80" i="1"/>
  <c r="E80" i="1"/>
  <c r="C109" i="1"/>
  <c r="G109" i="1"/>
  <c r="F109" i="1"/>
  <c r="E166" i="1"/>
  <c r="I166" i="1"/>
  <c r="M166" i="1"/>
  <c r="D166" i="1"/>
  <c r="H166" i="1"/>
  <c r="L166" i="1"/>
  <c r="C195" i="1"/>
  <c r="G195" i="1"/>
</calcChain>
</file>

<file path=xl/sharedStrings.xml><?xml version="1.0" encoding="utf-8"?>
<sst xmlns="http://schemas.openxmlformats.org/spreadsheetml/2006/main" count="424" uniqueCount="115">
  <si>
    <t>Примерное десятидневное меню КОГОБУ ШОВЗ г.Кирово-Чепецка 2025 год</t>
  </si>
  <si>
    <t>День -       ПЕРВЫЙ- ПОНЕДЕЛЬНИК</t>
  </si>
  <si>
    <t>Неделя -    ПЕРВАЯ</t>
  </si>
  <si>
    <t>Сезон-        с 1 марта 2025 года</t>
  </si>
  <si>
    <t>Возрастная категория  -12-17 лет</t>
  </si>
  <si>
    <t>№ рецепт.</t>
  </si>
  <si>
    <t>Наименование блюда</t>
  </si>
  <si>
    <t>Выход</t>
  </si>
  <si>
    <t>Пищевые вещества (г)</t>
  </si>
  <si>
    <t>Энерг.цен. (ккал)</t>
  </si>
  <si>
    <t>Витамины (мг)</t>
  </si>
  <si>
    <t>Минеральные вещества (мг)</t>
  </si>
  <si>
    <t>жиры</t>
  </si>
  <si>
    <t>белки</t>
  </si>
  <si>
    <t>углеводы</t>
  </si>
  <si>
    <t>В1</t>
  </si>
  <si>
    <t>С</t>
  </si>
  <si>
    <t>А</t>
  </si>
  <si>
    <t>Е</t>
  </si>
  <si>
    <t>Са</t>
  </si>
  <si>
    <t>Р</t>
  </si>
  <si>
    <t>Mg</t>
  </si>
  <si>
    <t>Fe</t>
  </si>
  <si>
    <t>ЗАВТРАК</t>
  </si>
  <si>
    <t>Коржик песочный</t>
  </si>
  <si>
    <t>Каша молочная овсяная с маслом</t>
  </si>
  <si>
    <t>Масло сливочное</t>
  </si>
  <si>
    <t xml:space="preserve">        ТТК-42</t>
  </si>
  <si>
    <t>Чай  с сахаром</t>
  </si>
  <si>
    <t>Хлеб Пшеничный</t>
  </si>
  <si>
    <t>Итого</t>
  </si>
  <si>
    <t>ОБЕД</t>
  </si>
  <si>
    <t>Салат из кв. капусты с маслом</t>
  </si>
  <si>
    <t>Суп куриный с макарон.изделиями</t>
  </si>
  <si>
    <t>ТУ/ттк10</t>
  </si>
  <si>
    <t>Котлета Домашняя</t>
  </si>
  <si>
    <t>Каша гречневая рассыпчатая</t>
  </si>
  <si>
    <t>Овощной бульон</t>
  </si>
  <si>
    <t>Компот ягодный</t>
  </si>
  <si>
    <t>Хлеб Дарницкий</t>
  </si>
  <si>
    <t>ИТОГО за день</t>
  </si>
  <si>
    <t>День -         ВТОРОЙ-ВТОРНИК</t>
  </si>
  <si>
    <t>Неделя -     ПЕРВАЯ</t>
  </si>
  <si>
    <t>Сезон-        ОСЕННЕ-ЗИМНИЙ</t>
  </si>
  <si>
    <t>Сыр</t>
  </si>
  <si>
    <t>Каша молочная рисовая</t>
  </si>
  <si>
    <t>ИТОГО</t>
  </si>
  <si>
    <t>Винегрет овощной</t>
  </si>
  <si>
    <t>Борщ Кубанский с курой</t>
  </si>
  <si>
    <t>Сметана</t>
  </si>
  <si>
    <t>ТК0514</t>
  </si>
  <si>
    <t>Плов Домашний с филе куры</t>
  </si>
  <si>
    <t>Напиток из сухофруктов</t>
  </si>
  <si>
    <t>День -         ТРЕТИЙ-СРЕДА</t>
  </si>
  <si>
    <t>Манник</t>
  </si>
  <si>
    <t>Каша молочная пшенная</t>
  </si>
  <si>
    <t xml:space="preserve">    ТТК-20</t>
  </si>
  <si>
    <t>Салат из свеклы с маслом</t>
  </si>
  <si>
    <t>Суп картофельный с горохом</t>
  </si>
  <si>
    <t>ТУ/ттк-12</t>
  </si>
  <si>
    <t>Шницель мясной</t>
  </si>
  <si>
    <t>Макаронные изделия</t>
  </si>
  <si>
    <t>Компот из сливы</t>
  </si>
  <si>
    <t>ИТОГО :</t>
  </si>
  <si>
    <t>День -         ЧЕТВЕРТЫЙ -ЧЕТВЕРГ</t>
  </si>
  <si>
    <t>Яблоки свежие</t>
  </si>
  <si>
    <t>Каша молочная манная</t>
  </si>
  <si>
    <t>Огурец соленый</t>
  </si>
  <si>
    <t xml:space="preserve">        ТТК-50</t>
  </si>
  <si>
    <t>Рассольник Домашний</t>
  </si>
  <si>
    <t>ТУ/ттк-20</t>
  </si>
  <si>
    <t>Биточек рыбный рубленый</t>
  </si>
  <si>
    <t>Пюре картофельное</t>
  </si>
  <si>
    <t>Компот из черноплодной рябины</t>
  </si>
  <si>
    <t>День -         ПЯТЫЙ -ПЯТНИЦА</t>
  </si>
  <si>
    <t>Булка с сахаром</t>
  </si>
  <si>
    <t>Каша молочная ячневая</t>
  </si>
  <si>
    <t>Яйцо вареное</t>
  </si>
  <si>
    <t>Щи из капусты с картофелем</t>
  </si>
  <si>
    <t>ТУ/ТТК 31</t>
  </si>
  <si>
    <t>Котлета по-Белорусски</t>
  </si>
  <si>
    <t>Пюре гороховое с маслом</t>
  </si>
  <si>
    <t>День -          ШЕСТОЙ-ПОНЕДЕЛЬНИК</t>
  </si>
  <si>
    <t>Неделя -     ВТОРАЯ</t>
  </si>
  <si>
    <t>Салат из кв.капусты с маслом</t>
  </si>
  <si>
    <t xml:space="preserve">    ТТК-51</t>
  </si>
  <si>
    <t>Суп куриный с лапшой</t>
  </si>
  <si>
    <t>День -         СЕДЬМОЙ-ВТОРНИК</t>
  </si>
  <si>
    <t>Салат Антошка</t>
  </si>
  <si>
    <t>День -         ВОСЬМОЙ-СРЕДА</t>
  </si>
  <si>
    <t>Омлет натуральный</t>
  </si>
  <si>
    <t>Каша молочная овсяная</t>
  </si>
  <si>
    <t>Компот из яблок</t>
  </si>
  <si>
    <t>День -         ДЕВЯТЫЙ-ЧЕТВЕРГ</t>
  </si>
  <si>
    <t>Каша молочная пшённая</t>
  </si>
  <si>
    <t>Салат Морковка</t>
  </si>
  <si>
    <t>Компот из чернопл.рябины</t>
  </si>
  <si>
    <t>День -         ДЕСЯТЫЙ -ПЯТНИЦА</t>
  </si>
  <si>
    <t>Булка с корицей и сахаром</t>
  </si>
  <si>
    <t>Яйцо варёное</t>
  </si>
  <si>
    <t>Щи из капусты с помидорами</t>
  </si>
  <si>
    <t>ТУ/ттк-31</t>
  </si>
  <si>
    <t>Котлета Охотничья</t>
  </si>
  <si>
    <t>Рис припущеный с маслом</t>
  </si>
  <si>
    <t>Среднедневной выход</t>
  </si>
  <si>
    <t>завтрак норма</t>
  </si>
  <si>
    <t>обед норма</t>
  </si>
  <si>
    <t>норма 25% завтрак+ 35% обед)</t>
  </si>
  <si>
    <t xml:space="preserve">Примечание:  Примечание:  </t>
  </si>
  <si>
    <t xml:space="preserve">1. СанПин2.3/2.4.3590-20  </t>
  </si>
  <si>
    <t xml:space="preserve">2. Сборник технических нормативов. Сборник рецептур на продукцию для обучающихся во всех образовательных учреждениях. Москва Дели плюс 2017г.  </t>
  </si>
  <si>
    <t>3. Таблицы химических составов калорийности российских продуктов питания . Справочник М-т ДеЛиприн, 2007 Скурихины И,М  .Тутельян В.А</t>
  </si>
  <si>
    <t>4. Техно-технологические карты, разработанные на предприятии ООО "ДИЕТОБЕД" в соответствии ТУ.</t>
  </si>
  <si>
    <t>5. Сборник технических нормативов. Сборник технических нормативов рецептур блюд и кулинарных изделий для предприятий общественного питания</t>
  </si>
  <si>
    <t>1994 года-1997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</si>
</sst>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0.0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i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Border="0" applyProtection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/>
    <xf numFmtId="0" fontId="2" fillId="0" borderId="0" xfId="0" applyFont="1"/>
    <xf numFmtId="0" fontId="3" fillId="2" borderId="0" xfId="0" applyFont="1" applyFill="1"/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/>
    <xf numFmtId="0" fontId="1" fillId="0" borderId="1" xfId="0" applyFont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horizontal="center"/>
    </xf>
    <xf numFmtId="164" fontId="1" fillId="2" borderId="1" xfId="0" applyNumberFormat="1" applyFont="1" applyFill="1" applyBorder="1"/>
    <xf numFmtId="0" fontId="1" fillId="2" borderId="1" xfId="1" applyFont="1" applyFill="1" applyBorder="1" applyAlignment="1">
      <alignment horizontal="right" vertical="center"/>
    </xf>
    <xf numFmtId="0" fontId="1" fillId="2" borderId="1" xfId="1" applyFont="1" applyFill="1" applyBorder="1" applyAlignment="1">
      <alignment horizontal="left" vertical="center" wrapText="1"/>
    </xf>
    <xf numFmtId="1" fontId="1" fillId="2" borderId="1" xfId="1" applyNumberFormat="1" applyFont="1" applyFill="1" applyBorder="1" applyAlignment="1">
      <alignment horizontal="center" vertical="center" wrapText="1"/>
    </xf>
    <xf numFmtId="2" fontId="1" fillId="2" borderId="1" xfId="1" applyNumberFormat="1" applyFont="1" applyFill="1" applyBorder="1" applyAlignment="1">
      <alignment horizontal="right" vertical="center" wrapText="1"/>
    </xf>
    <xf numFmtId="2" fontId="1" fillId="2" borderId="1" xfId="1" applyNumberFormat="1" applyFont="1" applyFill="1" applyBorder="1" applyAlignment="1"/>
    <xf numFmtId="0" fontId="3" fillId="2" borderId="1" xfId="0" applyFont="1" applyFill="1" applyBorder="1"/>
    <xf numFmtId="0" fontId="3" fillId="0" borderId="1" xfId="0" applyFont="1" applyBorder="1" applyAlignment="1">
      <alignment horizontal="center"/>
    </xf>
    <xf numFmtId="0" fontId="1" fillId="2" borderId="1" xfId="1" applyFont="1" applyFill="1" applyBorder="1" applyAlignment="1">
      <alignment horizontal="left" vertical="center"/>
    </xf>
    <xf numFmtId="1" fontId="1" fillId="2" borderId="1" xfId="1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left" indent="3"/>
    </xf>
    <xf numFmtId="2" fontId="3" fillId="0" borderId="1" xfId="0" applyNumberFormat="1" applyFont="1" applyBorder="1"/>
    <xf numFmtId="164" fontId="3" fillId="0" borderId="1" xfId="0" applyNumberFormat="1" applyFont="1" applyBorder="1"/>
    <xf numFmtId="0" fontId="1" fillId="2" borderId="1" xfId="1" applyFont="1" applyFill="1" applyBorder="1" applyAlignment="1">
      <alignment horizontal="right"/>
    </xf>
    <xf numFmtId="1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right"/>
    </xf>
    <xf numFmtId="0" fontId="1" fillId="2" borderId="1" xfId="1" applyFont="1" applyFill="1" applyBorder="1" applyAlignment="1">
      <alignment horizontal="center"/>
    </xf>
    <xf numFmtId="2" fontId="1" fillId="0" borderId="1" xfId="0" applyNumberFormat="1" applyFont="1" applyBorder="1"/>
    <xf numFmtId="2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164" fontId="1" fillId="0" borderId="1" xfId="0" applyNumberFormat="1" applyFont="1" applyBorder="1"/>
    <xf numFmtId="164" fontId="1" fillId="2" borderId="1" xfId="1" applyNumberFormat="1" applyFont="1" applyFill="1" applyBorder="1" applyAlignment="1">
      <alignment horizontal="right" vertical="center" wrapText="1"/>
    </xf>
    <xf numFmtId="164" fontId="1" fillId="2" borderId="1" xfId="1" applyNumberFormat="1" applyFont="1" applyFill="1" applyBorder="1" applyAlignment="1"/>
    <xf numFmtId="0" fontId="3" fillId="0" borderId="2" xfId="0" applyFont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/>
    </xf>
    <xf numFmtId="2" fontId="3" fillId="0" borderId="1" xfId="0" applyNumberFormat="1" applyFont="1" applyBorder="1" applyAlignment="1"/>
    <xf numFmtId="1" fontId="1" fillId="2" borderId="1" xfId="1" applyNumberFormat="1" applyFont="1" applyFill="1" applyBorder="1" applyAlignment="1">
      <alignment horizontal="center"/>
    </xf>
    <xf numFmtId="0" fontId="3" fillId="0" borderId="0" xfId="0" applyFont="1"/>
    <xf numFmtId="164" fontId="3" fillId="0" borderId="0" xfId="0" applyNumberFormat="1" applyFont="1"/>
    <xf numFmtId="0" fontId="5" fillId="2" borderId="1" xfId="0" applyFont="1" applyFill="1" applyBorder="1"/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/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914401</xdr:colOff>
      <xdr:row>0</xdr:row>
      <xdr:rowOff>144781</xdr:rowOff>
    </xdr:from>
    <xdr:to>
      <xdr:col>13</xdr:col>
      <xdr:colOff>54629</xdr:colOff>
      <xdr:row>0</xdr:row>
      <xdr:rowOff>5151120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9721" y="144781"/>
          <a:ext cx="7141228" cy="50063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27"/>
  <sheetViews>
    <sheetView tabSelected="1" workbookViewId="0">
      <selection activeCell="B305" sqref="B305"/>
    </sheetView>
  </sheetViews>
  <sheetFormatPr defaultColWidth="8" defaultRowHeight="14.4" x14ac:dyDescent="0.3"/>
  <cols>
    <col min="1" max="1" width="9.5546875" style="1" customWidth="1"/>
    <col min="2" max="2" width="30.44140625" style="1" customWidth="1"/>
    <col min="3" max="4" width="8.33203125" style="1" customWidth="1"/>
    <col min="5" max="6" width="8" style="1" customWidth="1"/>
    <col min="7" max="7" width="7.77734375" style="1" customWidth="1"/>
    <col min="8" max="8" width="8" style="1" customWidth="1"/>
    <col min="9" max="9" width="7.6640625" style="1" customWidth="1"/>
    <col min="10" max="10" width="7.109375" style="1" customWidth="1"/>
    <col min="11" max="12" width="7.33203125" style="1" customWidth="1"/>
    <col min="13" max="13" width="8.33203125" style="1" customWidth="1"/>
    <col min="14" max="15" width="7.6640625" style="1" customWidth="1"/>
    <col min="16" max="1024" width="9.5546875" style="1" customWidth="1"/>
    <col min="1025" max="1025" width="8" customWidth="1"/>
  </cols>
  <sheetData>
    <row r="1" spans="1:15" ht="409.2" customHeight="1" x14ac:dyDescent="0.3"/>
    <row r="2" spans="1:15" ht="17.399999999999999" x14ac:dyDescent="0.3">
      <c r="A2" s="2"/>
      <c r="B2" s="3"/>
      <c r="C2" s="4" t="s">
        <v>0</v>
      </c>
      <c r="D2" s="4"/>
      <c r="E2" s="4"/>
      <c r="F2" s="4"/>
      <c r="G2" s="4"/>
      <c r="H2" s="4"/>
      <c r="I2" s="4"/>
      <c r="J2" s="4"/>
    </row>
    <row r="3" spans="1:15" x14ac:dyDescent="0.3">
      <c r="A3" s="2"/>
      <c r="B3" s="3"/>
    </row>
    <row r="4" spans="1:15" x14ac:dyDescent="0.3">
      <c r="A4" s="2"/>
      <c r="B4" s="5" t="s">
        <v>1</v>
      </c>
    </row>
    <row r="5" spans="1:15" x14ac:dyDescent="0.3">
      <c r="A5" s="2"/>
      <c r="B5" s="5" t="s">
        <v>2</v>
      </c>
    </row>
    <row r="6" spans="1:15" x14ac:dyDescent="0.3">
      <c r="A6" s="2"/>
      <c r="B6" s="5" t="s">
        <v>3</v>
      </c>
    </row>
    <row r="7" spans="1:15" x14ac:dyDescent="0.3">
      <c r="A7" s="2"/>
      <c r="B7" s="5" t="s">
        <v>4</v>
      </c>
    </row>
    <row r="8" spans="1:15" x14ac:dyDescent="0.3">
      <c r="A8" s="2"/>
      <c r="B8" s="5"/>
    </row>
    <row r="9" spans="1:15" x14ac:dyDescent="0.3">
      <c r="A9" s="2"/>
      <c r="B9" s="5"/>
    </row>
    <row r="10" spans="1:15" x14ac:dyDescent="0.3">
      <c r="A10" s="6" t="s">
        <v>5</v>
      </c>
      <c r="B10" s="7" t="s">
        <v>6</v>
      </c>
      <c r="C10" s="6" t="s">
        <v>7</v>
      </c>
      <c r="D10" s="8" t="s">
        <v>8</v>
      </c>
      <c r="E10" s="8"/>
      <c r="F10" s="8"/>
      <c r="G10" s="8" t="s">
        <v>9</v>
      </c>
      <c r="H10" s="8" t="s">
        <v>10</v>
      </c>
      <c r="I10" s="8"/>
      <c r="J10" s="8"/>
      <c r="K10" s="8"/>
      <c r="L10" s="8" t="s">
        <v>11</v>
      </c>
      <c r="M10" s="8"/>
      <c r="N10" s="8"/>
      <c r="O10" s="8"/>
    </row>
    <row r="11" spans="1:15" x14ac:dyDescent="0.3">
      <c r="A11" s="6"/>
      <c r="B11" s="7"/>
      <c r="C11" s="6"/>
      <c r="D11" s="8" t="s">
        <v>12</v>
      </c>
      <c r="E11" s="8" t="s">
        <v>13</v>
      </c>
      <c r="F11" s="8" t="s">
        <v>14</v>
      </c>
      <c r="G11" s="8"/>
      <c r="H11" s="8" t="s">
        <v>15</v>
      </c>
      <c r="I11" s="8" t="s">
        <v>16</v>
      </c>
      <c r="J11" s="8" t="s">
        <v>17</v>
      </c>
      <c r="K11" s="8" t="s">
        <v>18</v>
      </c>
      <c r="L11" s="8" t="s">
        <v>19</v>
      </c>
      <c r="M11" s="8" t="s">
        <v>20</v>
      </c>
      <c r="N11" s="8" t="s">
        <v>21</v>
      </c>
      <c r="O11" s="8" t="s">
        <v>22</v>
      </c>
    </row>
    <row r="12" spans="1:15" x14ac:dyDescent="0.3">
      <c r="A12" s="9"/>
      <c r="B12" s="10" t="s">
        <v>23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spans="1:15" x14ac:dyDescent="0.3">
      <c r="A13" s="9">
        <v>456</v>
      </c>
      <c r="B13" s="12" t="s">
        <v>24</v>
      </c>
      <c r="C13" s="13">
        <v>50</v>
      </c>
      <c r="D13" s="14">
        <v>4.2</v>
      </c>
      <c r="E13" s="14">
        <v>5</v>
      </c>
      <c r="F13" s="14">
        <v>26.3</v>
      </c>
      <c r="G13" s="14">
        <v>173</v>
      </c>
      <c r="H13" s="11">
        <v>0.08</v>
      </c>
      <c r="I13" s="11">
        <v>1.97</v>
      </c>
      <c r="J13" s="11">
        <v>8</v>
      </c>
      <c r="K13" s="11">
        <v>2.99</v>
      </c>
      <c r="L13" s="11">
        <v>19.2</v>
      </c>
      <c r="M13" s="11">
        <v>48.5</v>
      </c>
      <c r="N13" s="11">
        <v>17.8</v>
      </c>
      <c r="O13" s="11">
        <v>0.85</v>
      </c>
    </row>
    <row r="14" spans="1:15" x14ac:dyDescent="0.3">
      <c r="A14" s="9">
        <v>173</v>
      </c>
      <c r="B14" s="12" t="s">
        <v>25</v>
      </c>
      <c r="C14" s="13">
        <v>230</v>
      </c>
      <c r="D14" s="11">
        <v>10.97</v>
      </c>
      <c r="E14" s="11">
        <v>10.81</v>
      </c>
      <c r="F14" s="11">
        <v>45.82</v>
      </c>
      <c r="G14" s="11">
        <v>163.30000000000001</v>
      </c>
      <c r="H14" s="11">
        <v>0.18</v>
      </c>
      <c r="I14" s="11">
        <v>0.96</v>
      </c>
      <c r="J14" s="11">
        <v>1.76</v>
      </c>
      <c r="K14" s="11">
        <v>0.62</v>
      </c>
      <c r="L14" s="11">
        <v>149.91999999999999</v>
      </c>
      <c r="M14" s="11">
        <v>234.98</v>
      </c>
      <c r="N14" s="11">
        <v>70.819999999999993</v>
      </c>
      <c r="O14" s="11">
        <v>1.76</v>
      </c>
    </row>
    <row r="15" spans="1:15" x14ac:dyDescent="0.3">
      <c r="A15" s="15">
        <v>14</v>
      </c>
      <c r="B15" s="16" t="s">
        <v>26</v>
      </c>
      <c r="C15" s="17">
        <v>20</v>
      </c>
      <c r="D15" s="18">
        <v>14.4</v>
      </c>
      <c r="E15" s="18">
        <v>0.4</v>
      </c>
      <c r="F15" s="18">
        <v>0.26</v>
      </c>
      <c r="G15" s="18">
        <v>67.2</v>
      </c>
      <c r="H15" s="18">
        <v>0</v>
      </c>
      <c r="I15" s="18">
        <v>0</v>
      </c>
      <c r="J15" s="18">
        <v>40</v>
      </c>
      <c r="K15" s="18">
        <v>0.1</v>
      </c>
      <c r="L15" s="18">
        <v>2.4</v>
      </c>
      <c r="M15" s="18">
        <v>3</v>
      </c>
      <c r="N15" s="18">
        <v>0</v>
      </c>
      <c r="O15" s="18">
        <v>0</v>
      </c>
    </row>
    <row r="16" spans="1:15" x14ac:dyDescent="0.3">
      <c r="A16" s="9" t="s">
        <v>27</v>
      </c>
      <c r="B16" s="12" t="s">
        <v>28</v>
      </c>
      <c r="C16" s="13">
        <v>200</v>
      </c>
      <c r="D16" s="19">
        <v>0</v>
      </c>
      <c r="E16" s="19">
        <v>0</v>
      </c>
      <c r="F16" s="19">
        <v>18</v>
      </c>
      <c r="G16" s="19">
        <v>67.900000000000006</v>
      </c>
      <c r="H16" s="11">
        <v>0</v>
      </c>
      <c r="I16" s="11">
        <v>0.27</v>
      </c>
      <c r="J16" s="11">
        <v>0</v>
      </c>
      <c r="K16" s="11">
        <v>0</v>
      </c>
      <c r="L16" s="11">
        <v>11.1</v>
      </c>
      <c r="M16" s="11">
        <v>2.8</v>
      </c>
      <c r="N16" s="11">
        <v>1.4</v>
      </c>
      <c r="O16" s="11">
        <v>0.28000000000000003</v>
      </c>
    </row>
    <row r="17" spans="1:15" x14ac:dyDescent="0.3">
      <c r="A17" s="9"/>
      <c r="B17" s="12" t="s">
        <v>29</v>
      </c>
      <c r="C17" s="13">
        <v>60</v>
      </c>
      <c r="D17" s="11">
        <v>0.5</v>
      </c>
      <c r="E17" s="11">
        <v>4.5999999999999996</v>
      </c>
      <c r="F17" s="11">
        <v>29.3</v>
      </c>
      <c r="G17" s="11">
        <v>139.9</v>
      </c>
      <c r="H17" s="11">
        <v>0.02</v>
      </c>
      <c r="I17" s="11">
        <v>0</v>
      </c>
      <c r="J17" s="11">
        <v>0</v>
      </c>
      <c r="K17" s="11">
        <v>0.34</v>
      </c>
      <c r="L17" s="11">
        <v>6</v>
      </c>
      <c r="M17" s="11">
        <v>19.579999999999998</v>
      </c>
      <c r="N17" s="11">
        <v>4.2</v>
      </c>
      <c r="O17" s="11">
        <v>0.34</v>
      </c>
    </row>
    <row r="18" spans="1:15" x14ac:dyDescent="0.3">
      <c r="A18" s="9"/>
      <c r="B18" s="20" t="s">
        <v>30</v>
      </c>
      <c r="C18" s="21">
        <f t="shared" ref="C18:O18" si="0">SUM(C13:C17)</f>
        <v>560</v>
      </c>
      <c r="D18" s="8">
        <f t="shared" si="0"/>
        <v>30.07</v>
      </c>
      <c r="E18" s="8">
        <f t="shared" si="0"/>
        <v>20.810000000000002</v>
      </c>
      <c r="F18" s="8">
        <f t="shared" si="0"/>
        <v>119.68</v>
      </c>
      <c r="G18" s="8">
        <f t="shared" si="0"/>
        <v>611.29999999999995</v>
      </c>
      <c r="H18" s="8">
        <f t="shared" si="0"/>
        <v>0.28000000000000003</v>
      </c>
      <c r="I18" s="8">
        <f t="shared" si="0"/>
        <v>3.1999999999999997</v>
      </c>
      <c r="J18" s="8">
        <f t="shared" si="0"/>
        <v>49.76</v>
      </c>
      <c r="K18" s="8">
        <f t="shared" si="0"/>
        <v>4.0500000000000007</v>
      </c>
      <c r="L18" s="8">
        <f t="shared" si="0"/>
        <v>188.61999999999998</v>
      </c>
      <c r="M18" s="8">
        <f t="shared" si="0"/>
        <v>308.86</v>
      </c>
      <c r="N18" s="8">
        <f t="shared" si="0"/>
        <v>94.22</v>
      </c>
      <c r="O18" s="8">
        <f t="shared" si="0"/>
        <v>3.2299999999999995</v>
      </c>
    </row>
    <row r="19" spans="1:15" x14ac:dyDescent="0.3">
      <c r="A19" s="9"/>
      <c r="B19" s="10" t="s">
        <v>31</v>
      </c>
      <c r="C19" s="13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</row>
    <row r="20" spans="1:15" x14ac:dyDescent="0.3">
      <c r="A20" s="9">
        <v>45</v>
      </c>
      <c r="B20" s="22" t="s">
        <v>32</v>
      </c>
      <c r="C20" s="23">
        <v>100</v>
      </c>
      <c r="D20" s="19">
        <v>10.7</v>
      </c>
      <c r="E20" s="19">
        <v>1.5</v>
      </c>
      <c r="F20" s="19">
        <v>5.8</v>
      </c>
      <c r="G20" s="19">
        <v>122.5</v>
      </c>
      <c r="H20" s="19">
        <v>1.2E-2</v>
      </c>
      <c r="I20" s="19">
        <v>14.65</v>
      </c>
      <c r="J20" s="19">
        <v>0</v>
      </c>
      <c r="K20" s="19">
        <v>1.3859999999999999</v>
      </c>
      <c r="L20" s="19">
        <v>25.8</v>
      </c>
      <c r="M20" s="19">
        <v>16.989999999999998</v>
      </c>
      <c r="N20" s="19">
        <v>8.5</v>
      </c>
      <c r="O20" s="19">
        <v>0.31</v>
      </c>
    </row>
    <row r="21" spans="1:15" x14ac:dyDescent="0.3">
      <c r="A21" s="9">
        <v>111</v>
      </c>
      <c r="B21" s="12" t="s">
        <v>33</v>
      </c>
      <c r="C21" s="13">
        <v>250</v>
      </c>
      <c r="D21" s="11">
        <v>3.7</v>
      </c>
      <c r="E21" s="11">
        <v>5.3</v>
      </c>
      <c r="F21" s="11">
        <v>15.8</v>
      </c>
      <c r="G21" s="11">
        <v>117.9</v>
      </c>
      <c r="H21" s="11">
        <v>5.2999999999999999E-2</v>
      </c>
      <c r="I21" s="11">
        <v>0.42</v>
      </c>
      <c r="J21" s="11">
        <v>18.7</v>
      </c>
      <c r="K21" s="11">
        <v>0.26</v>
      </c>
      <c r="L21" s="11">
        <v>157.84</v>
      </c>
      <c r="M21" s="11">
        <v>133.5</v>
      </c>
      <c r="N21" s="11">
        <v>19.940000000000001</v>
      </c>
      <c r="O21" s="11">
        <v>0.42</v>
      </c>
    </row>
    <row r="22" spans="1:15" x14ac:dyDescent="0.3">
      <c r="A22" s="9" t="s">
        <v>34</v>
      </c>
      <c r="B22" s="12" t="s">
        <v>35</v>
      </c>
      <c r="C22" s="13">
        <v>100</v>
      </c>
      <c r="D22" s="11">
        <v>17.100000000000001</v>
      </c>
      <c r="E22" s="11">
        <v>15.56</v>
      </c>
      <c r="F22" s="11">
        <v>15.2</v>
      </c>
      <c r="G22" s="11">
        <v>263.88</v>
      </c>
      <c r="H22" s="11">
        <v>0.15</v>
      </c>
      <c r="I22" s="11">
        <v>1.47</v>
      </c>
      <c r="J22" s="11">
        <v>0.3</v>
      </c>
      <c r="K22" s="11">
        <v>2.92</v>
      </c>
      <c r="L22" s="11">
        <v>43.25</v>
      </c>
      <c r="M22" s="11">
        <v>149.94</v>
      </c>
      <c r="N22" s="11">
        <v>22.51</v>
      </c>
      <c r="O22" s="11">
        <v>1.38</v>
      </c>
    </row>
    <row r="23" spans="1:15" x14ac:dyDescent="0.3">
      <c r="A23" s="9">
        <v>302</v>
      </c>
      <c r="B23" s="12" t="s">
        <v>36</v>
      </c>
      <c r="C23" s="13">
        <v>180</v>
      </c>
      <c r="D23" s="11">
        <v>6.5</v>
      </c>
      <c r="E23" s="11">
        <v>7.7</v>
      </c>
      <c r="F23" s="11">
        <v>55.3</v>
      </c>
      <c r="G23" s="11">
        <v>307.2</v>
      </c>
      <c r="H23" s="11">
        <v>195.1</v>
      </c>
      <c r="I23" s="11">
        <v>0.2</v>
      </c>
      <c r="J23" s="11">
        <v>0</v>
      </c>
      <c r="K23" s="11">
        <v>0</v>
      </c>
      <c r="L23" s="11">
        <v>0</v>
      </c>
      <c r="M23" s="11">
        <v>14.6</v>
      </c>
      <c r="N23" s="11">
        <v>210</v>
      </c>
      <c r="O23" s="11">
        <v>140</v>
      </c>
    </row>
    <row r="24" spans="1:15" x14ac:dyDescent="0.3">
      <c r="A24" s="9"/>
      <c r="B24" s="12" t="s">
        <v>37</v>
      </c>
      <c r="C24" s="13">
        <v>30</v>
      </c>
      <c r="D24" s="11">
        <v>0.2</v>
      </c>
      <c r="E24" s="11">
        <v>0.1</v>
      </c>
      <c r="F24" s="11">
        <v>0.4</v>
      </c>
      <c r="G24" s="11">
        <v>3.4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</row>
    <row r="25" spans="1:15" x14ac:dyDescent="0.3">
      <c r="A25" s="9">
        <v>348</v>
      </c>
      <c r="B25" s="12" t="s">
        <v>38</v>
      </c>
      <c r="C25" s="13">
        <v>200</v>
      </c>
      <c r="D25" s="11">
        <v>0.3</v>
      </c>
      <c r="E25" s="11">
        <v>0.4</v>
      </c>
      <c r="F25" s="11">
        <v>27.2</v>
      </c>
      <c r="G25" s="24">
        <v>113</v>
      </c>
      <c r="H25" s="11">
        <v>1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</row>
    <row r="26" spans="1:15" x14ac:dyDescent="0.3">
      <c r="A26" s="9"/>
      <c r="B26" s="12" t="s">
        <v>39</v>
      </c>
      <c r="C26" s="13">
        <v>60</v>
      </c>
      <c r="D26" s="11">
        <v>0.6</v>
      </c>
      <c r="E26" s="11">
        <v>3.9</v>
      </c>
      <c r="F26" s="11">
        <v>24.6</v>
      </c>
      <c r="G26" s="11">
        <v>119.4</v>
      </c>
      <c r="H26" s="11">
        <v>0.06</v>
      </c>
      <c r="I26" s="11">
        <v>0</v>
      </c>
      <c r="J26" s="11">
        <v>0</v>
      </c>
      <c r="K26" s="11">
        <v>0.54</v>
      </c>
      <c r="L26" s="11">
        <v>17.5</v>
      </c>
      <c r="M26" s="11">
        <v>79</v>
      </c>
      <c r="N26" s="11">
        <v>23</v>
      </c>
      <c r="O26" s="11">
        <v>1.9</v>
      </c>
    </row>
    <row r="27" spans="1:15" x14ac:dyDescent="0.3">
      <c r="A27" s="9"/>
      <c r="B27" s="20" t="s">
        <v>30</v>
      </c>
      <c r="C27" s="21">
        <v>880</v>
      </c>
      <c r="D27" s="8">
        <f>SUM(D20:D26)</f>
        <v>39.1</v>
      </c>
      <c r="E27" s="8">
        <f>SUM(E20:E26)</f>
        <v>34.46</v>
      </c>
      <c r="F27" s="8">
        <f>SUM(F20:F26)</f>
        <v>144.30000000000001</v>
      </c>
      <c r="G27" s="8">
        <f>SUM(G20:G26)</f>
        <v>1047.28</v>
      </c>
      <c r="H27" s="25">
        <v>196.375</v>
      </c>
      <c r="I27" s="8">
        <v>16.739999999999998</v>
      </c>
      <c r="J27" s="8">
        <v>19</v>
      </c>
      <c r="K27" s="8">
        <v>5.1059999999999999</v>
      </c>
      <c r="L27" s="8">
        <v>244.39</v>
      </c>
      <c r="M27" s="8">
        <v>394.03</v>
      </c>
      <c r="N27" s="8">
        <v>283.95</v>
      </c>
      <c r="O27" s="8">
        <v>144.01</v>
      </c>
    </row>
    <row r="28" spans="1:15" x14ac:dyDescent="0.3">
      <c r="A28" s="9"/>
      <c r="B28" s="20" t="s">
        <v>40</v>
      </c>
      <c r="C28" s="21">
        <f>C18+C27</f>
        <v>1440</v>
      </c>
      <c r="D28" s="8">
        <f>D18+D27</f>
        <v>69.17</v>
      </c>
      <c r="E28" s="8">
        <f>E18+E27</f>
        <v>55.27</v>
      </c>
      <c r="F28" s="8">
        <f>F18+F27</f>
        <v>263.98</v>
      </c>
      <c r="G28" s="8">
        <f>G18+G27</f>
        <v>1658.58</v>
      </c>
      <c r="H28" s="8">
        <f t="shared" ref="H28:O28" si="1">SUM(H21:H27)</f>
        <v>392.738</v>
      </c>
      <c r="I28" s="8">
        <f t="shared" si="1"/>
        <v>18.829999999999998</v>
      </c>
      <c r="J28" s="8">
        <f t="shared" si="1"/>
        <v>38</v>
      </c>
      <c r="K28" s="8">
        <f t="shared" si="1"/>
        <v>8.8260000000000005</v>
      </c>
      <c r="L28" s="8">
        <f t="shared" si="1"/>
        <v>462.98</v>
      </c>
      <c r="M28" s="8">
        <f t="shared" si="1"/>
        <v>771.06999999999994</v>
      </c>
      <c r="N28" s="8">
        <f t="shared" si="1"/>
        <v>559.4</v>
      </c>
      <c r="O28" s="8">
        <f t="shared" si="1"/>
        <v>287.71000000000004</v>
      </c>
    </row>
    <row r="29" spans="1:15" x14ac:dyDescent="0.3">
      <c r="A29" s="2"/>
      <c r="B29" s="3"/>
    </row>
    <row r="30" spans="1:15" x14ac:dyDescent="0.3">
      <c r="A30" s="2"/>
      <c r="B30" s="3"/>
    </row>
    <row r="31" spans="1:15" x14ac:dyDescent="0.3">
      <c r="A31" s="2"/>
      <c r="B31" s="3"/>
    </row>
    <row r="32" spans="1:15" x14ac:dyDescent="0.3">
      <c r="A32" s="2"/>
      <c r="B32" s="5" t="s">
        <v>41</v>
      </c>
    </row>
    <row r="33" spans="1:15" x14ac:dyDescent="0.3">
      <c r="A33" s="2"/>
      <c r="B33" s="5" t="s">
        <v>42</v>
      </c>
    </row>
    <row r="34" spans="1:15" x14ac:dyDescent="0.3">
      <c r="A34" s="2"/>
      <c r="B34" s="5" t="s">
        <v>43</v>
      </c>
    </row>
    <row r="35" spans="1:15" x14ac:dyDescent="0.3">
      <c r="A35" s="2"/>
      <c r="B35" s="5" t="s">
        <v>4</v>
      </c>
    </row>
    <row r="36" spans="1:15" x14ac:dyDescent="0.3">
      <c r="A36" s="2"/>
      <c r="B36" s="3"/>
    </row>
    <row r="37" spans="1:15" x14ac:dyDescent="0.3">
      <c r="A37" s="6" t="s">
        <v>5</v>
      </c>
      <c r="B37" s="7" t="s">
        <v>6</v>
      </c>
      <c r="C37" s="6" t="s">
        <v>7</v>
      </c>
      <c r="D37" s="8" t="s">
        <v>8</v>
      </c>
      <c r="E37" s="8"/>
      <c r="F37" s="8"/>
      <c r="G37" s="8" t="s">
        <v>9</v>
      </c>
      <c r="H37" s="8" t="s">
        <v>10</v>
      </c>
      <c r="I37" s="8"/>
      <c r="J37" s="8"/>
      <c r="K37" s="8"/>
      <c r="L37" s="8" t="s">
        <v>11</v>
      </c>
      <c r="M37" s="8"/>
      <c r="N37" s="8"/>
      <c r="O37" s="8"/>
    </row>
    <row r="38" spans="1:15" x14ac:dyDescent="0.3">
      <c r="A38" s="6"/>
      <c r="B38" s="7"/>
      <c r="C38" s="6"/>
      <c r="D38" s="8" t="s">
        <v>12</v>
      </c>
      <c r="E38" s="8" t="s">
        <v>13</v>
      </c>
      <c r="F38" s="8" t="s">
        <v>14</v>
      </c>
      <c r="G38" s="8"/>
      <c r="H38" s="8" t="s">
        <v>15</v>
      </c>
      <c r="I38" s="8" t="s">
        <v>16</v>
      </c>
      <c r="J38" s="8" t="s">
        <v>17</v>
      </c>
      <c r="K38" s="8" t="s">
        <v>18</v>
      </c>
      <c r="L38" s="8" t="s">
        <v>19</v>
      </c>
      <c r="M38" s="8" t="s">
        <v>20</v>
      </c>
      <c r="N38" s="8" t="s">
        <v>21</v>
      </c>
      <c r="O38" s="8" t="s">
        <v>22</v>
      </c>
    </row>
    <row r="39" spans="1:15" x14ac:dyDescent="0.3">
      <c r="A39" s="9"/>
      <c r="B39" s="10" t="s">
        <v>23</v>
      </c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</row>
    <row r="40" spans="1:15" x14ac:dyDescent="0.3">
      <c r="A40" s="9">
        <v>15</v>
      </c>
      <c r="B40" s="12" t="s">
        <v>44</v>
      </c>
      <c r="C40" s="13">
        <v>40</v>
      </c>
      <c r="D40" s="19">
        <v>11.4</v>
      </c>
      <c r="E40" s="19">
        <v>12.8</v>
      </c>
      <c r="F40" s="19">
        <v>29.4</v>
      </c>
      <c r="G40" s="19">
        <v>201.8</v>
      </c>
      <c r="H40" s="11">
        <v>0.01</v>
      </c>
      <c r="I40" s="11">
        <v>0.14000000000000001</v>
      </c>
      <c r="J40" s="11">
        <v>52</v>
      </c>
      <c r="K40" s="11">
        <v>0.1</v>
      </c>
      <c r="L40" s="11">
        <v>176</v>
      </c>
      <c r="M40" s="11">
        <v>100</v>
      </c>
      <c r="N40" s="11">
        <v>7</v>
      </c>
      <c r="O40" s="11">
        <v>0.2</v>
      </c>
    </row>
    <row r="41" spans="1:15" x14ac:dyDescent="0.3">
      <c r="A41" s="9">
        <v>174</v>
      </c>
      <c r="B41" s="12" t="s">
        <v>45</v>
      </c>
      <c r="C41" s="13">
        <v>230</v>
      </c>
      <c r="D41" s="11">
        <v>8.2799999999999994</v>
      </c>
      <c r="E41" s="11">
        <v>7.9</v>
      </c>
      <c r="F41" s="11">
        <v>26.56</v>
      </c>
      <c r="G41" s="11">
        <v>237.82</v>
      </c>
      <c r="H41" s="11">
        <v>0.06</v>
      </c>
      <c r="I41" s="11">
        <v>0.96</v>
      </c>
      <c r="J41" s="11">
        <v>54.8</v>
      </c>
      <c r="K41" s="11">
        <v>0.23</v>
      </c>
      <c r="L41" s="11">
        <v>130.97</v>
      </c>
      <c r="M41" s="11">
        <v>157.44</v>
      </c>
      <c r="N41" s="11">
        <v>36.46</v>
      </c>
      <c r="O41" s="11">
        <v>0.63</v>
      </c>
    </row>
    <row r="42" spans="1:15" x14ac:dyDescent="0.3">
      <c r="A42" s="15">
        <v>14</v>
      </c>
      <c r="B42" s="16" t="s">
        <v>26</v>
      </c>
      <c r="C42" s="17">
        <v>20</v>
      </c>
      <c r="D42" s="18">
        <v>14.4</v>
      </c>
      <c r="E42" s="18">
        <v>0.4</v>
      </c>
      <c r="F42" s="18">
        <v>0.26</v>
      </c>
      <c r="G42" s="18">
        <v>67.2</v>
      </c>
      <c r="H42" s="18">
        <v>0</v>
      </c>
      <c r="I42" s="18">
        <v>0</v>
      </c>
      <c r="J42" s="18">
        <v>40</v>
      </c>
      <c r="K42" s="18">
        <v>0.1</v>
      </c>
      <c r="L42" s="18">
        <v>2.4</v>
      </c>
      <c r="M42" s="18">
        <v>3</v>
      </c>
      <c r="N42" s="18">
        <v>0</v>
      </c>
      <c r="O42" s="18">
        <v>0</v>
      </c>
    </row>
    <row r="43" spans="1:15" x14ac:dyDescent="0.3">
      <c r="A43" s="9" t="s">
        <v>27</v>
      </c>
      <c r="B43" s="12" t="s">
        <v>28</v>
      </c>
      <c r="C43" s="13">
        <v>200</v>
      </c>
      <c r="D43" s="19">
        <v>0</v>
      </c>
      <c r="E43" s="19">
        <v>0</v>
      </c>
      <c r="F43" s="19">
        <v>18</v>
      </c>
      <c r="G43" s="19">
        <v>67.900000000000006</v>
      </c>
      <c r="H43" s="11">
        <v>0</v>
      </c>
      <c r="I43" s="11">
        <v>0.27</v>
      </c>
      <c r="J43" s="11">
        <v>0</v>
      </c>
      <c r="K43" s="11">
        <v>0</v>
      </c>
      <c r="L43" s="11">
        <v>11.1</v>
      </c>
      <c r="M43" s="11">
        <v>2.8</v>
      </c>
      <c r="N43" s="11">
        <v>1.4</v>
      </c>
      <c r="O43" s="11">
        <v>0.28000000000000003</v>
      </c>
    </row>
    <row r="44" spans="1:15" x14ac:dyDescent="0.3">
      <c r="A44" s="9"/>
      <c r="B44" s="12" t="s">
        <v>29</v>
      </c>
      <c r="C44" s="13">
        <v>60</v>
      </c>
      <c r="D44" s="11">
        <v>0.5</v>
      </c>
      <c r="E44" s="11">
        <v>4.5999999999999996</v>
      </c>
      <c r="F44" s="11">
        <v>29.3</v>
      </c>
      <c r="G44" s="11">
        <v>139.9</v>
      </c>
      <c r="H44" s="11">
        <v>0.02</v>
      </c>
      <c r="I44" s="11">
        <v>0</v>
      </c>
      <c r="J44" s="11">
        <v>0</v>
      </c>
      <c r="K44" s="11">
        <v>0.34</v>
      </c>
      <c r="L44" s="11">
        <v>6</v>
      </c>
      <c r="M44" s="11">
        <v>19.579999999999998</v>
      </c>
      <c r="N44" s="11">
        <v>4.2</v>
      </c>
      <c r="O44" s="11">
        <v>0.34</v>
      </c>
    </row>
    <row r="45" spans="1:15" x14ac:dyDescent="0.3">
      <c r="A45" s="9"/>
      <c r="B45" s="20" t="s">
        <v>46</v>
      </c>
      <c r="C45" s="21">
        <f>SUM(C40:C44)</f>
        <v>550</v>
      </c>
      <c r="D45" s="26">
        <f>SUM(D40:D44)</f>
        <v>34.58</v>
      </c>
      <c r="E45" s="26">
        <f>SUM(E40:E44)</f>
        <v>25.700000000000003</v>
      </c>
      <c r="F45" s="26">
        <f>SUM(F40:F44)</f>
        <v>103.52</v>
      </c>
      <c r="G45" s="26">
        <f>SUM(G40:G44)</f>
        <v>714.62</v>
      </c>
      <c r="H45" s="8">
        <f t="shared" ref="H45:O45" si="2">H34+H44</f>
        <v>0.02</v>
      </c>
      <c r="I45" s="8">
        <f t="shared" si="2"/>
        <v>0</v>
      </c>
      <c r="J45" s="8">
        <f t="shared" si="2"/>
        <v>0</v>
      </c>
      <c r="K45" s="8">
        <f t="shared" si="2"/>
        <v>0.34</v>
      </c>
      <c r="L45" s="8">
        <f t="shared" si="2"/>
        <v>6</v>
      </c>
      <c r="M45" s="8">
        <f t="shared" si="2"/>
        <v>19.579999999999998</v>
      </c>
      <c r="N45" s="8">
        <f t="shared" si="2"/>
        <v>4.2</v>
      </c>
      <c r="O45" s="8">
        <f t="shared" si="2"/>
        <v>0.34</v>
      </c>
    </row>
    <row r="46" spans="1:15" x14ac:dyDescent="0.3">
      <c r="A46" s="9"/>
      <c r="B46" s="10" t="s">
        <v>31</v>
      </c>
      <c r="C46" s="13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</row>
    <row r="47" spans="1:15" x14ac:dyDescent="0.3">
      <c r="A47" s="27">
        <v>50</v>
      </c>
      <c r="B47" s="16" t="s">
        <v>47</v>
      </c>
      <c r="C47" s="17">
        <v>100</v>
      </c>
      <c r="D47" s="19">
        <v>11.8</v>
      </c>
      <c r="E47" s="19">
        <v>7.16</v>
      </c>
      <c r="F47" s="19">
        <v>8.5</v>
      </c>
      <c r="G47" s="19">
        <v>168.6</v>
      </c>
      <c r="H47" s="19">
        <v>0.01</v>
      </c>
      <c r="I47" s="19">
        <v>3.99</v>
      </c>
      <c r="J47" s="19">
        <v>0</v>
      </c>
      <c r="K47" s="19">
        <v>1.62</v>
      </c>
      <c r="L47" s="19">
        <v>21.27</v>
      </c>
      <c r="M47" s="19">
        <v>24.37</v>
      </c>
      <c r="N47" s="19">
        <v>12.41</v>
      </c>
      <c r="O47" s="19">
        <v>0.79</v>
      </c>
    </row>
    <row r="48" spans="1:15" x14ac:dyDescent="0.3">
      <c r="A48" s="9">
        <v>83</v>
      </c>
      <c r="B48" s="12" t="s">
        <v>48</v>
      </c>
      <c r="C48" s="13">
        <v>250</v>
      </c>
      <c r="D48" s="19">
        <v>3.62</v>
      </c>
      <c r="E48" s="19">
        <v>8.25</v>
      </c>
      <c r="F48" s="19">
        <v>13.5</v>
      </c>
      <c r="G48" s="19">
        <v>150.62</v>
      </c>
      <c r="H48" s="11">
        <v>6.2E-2</v>
      </c>
      <c r="I48" s="11">
        <v>7.34</v>
      </c>
      <c r="J48" s="11">
        <v>0</v>
      </c>
      <c r="K48" s="11">
        <v>1.92</v>
      </c>
      <c r="L48" s="11">
        <v>33.58</v>
      </c>
      <c r="M48" s="11">
        <v>52.64</v>
      </c>
      <c r="N48" s="11">
        <v>23.86</v>
      </c>
      <c r="O48" s="11">
        <v>1.1000000000000001</v>
      </c>
    </row>
    <row r="49" spans="1:15" x14ac:dyDescent="0.3">
      <c r="A49" s="9"/>
      <c r="B49" s="12" t="s">
        <v>49</v>
      </c>
      <c r="C49" s="13">
        <v>10</v>
      </c>
      <c r="D49" s="11">
        <v>2</v>
      </c>
      <c r="E49" s="11">
        <v>0.3</v>
      </c>
      <c r="F49" s="11">
        <v>0.3</v>
      </c>
      <c r="G49" s="11">
        <v>20.399999999999999</v>
      </c>
      <c r="H49" s="11">
        <v>0</v>
      </c>
      <c r="I49" s="11">
        <v>0.08</v>
      </c>
      <c r="J49" s="11">
        <v>0.02</v>
      </c>
      <c r="K49" s="11">
        <v>0.06</v>
      </c>
      <c r="L49" s="11">
        <v>17.600000000000001</v>
      </c>
      <c r="M49" s="11">
        <v>12.2</v>
      </c>
      <c r="N49" s="11">
        <v>1.8</v>
      </c>
      <c r="O49" s="11">
        <v>0.01</v>
      </c>
    </row>
    <row r="50" spans="1:15" x14ac:dyDescent="0.3">
      <c r="A50" s="27" t="s">
        <v>50</v>
      </c>
      <c r="B50" s="16" t="s">
        <v>51</v>
      </c>
      <c r="C50" s="17">
        <v>250</v>
      </c>
      <c r="D50" s="19">
        <v>18.3</v>
      </c>
      <c r="E50" s="19">
        <v>20.84</v>
      </c>
      <c r="F50" s="19">
        <v>62.96</v>
      </c>
      <c r="G50" s="19">
        <v>448.37</v>
      </c>
      <c r="H50" s="19">
        <v>5.5E-2</v>
      </c>
      <c r="I50" s="19">
        <v>23.55</v>
      </c>
      <c r="J50" s="19">
        <v>2.4E-2</v>
      </c>
      <c r="K50" s="19">
        <v>1.35</v>
      </c>
      <c r="L50" s="19">
        <v>39.5</v>
      </c>
      <c r="M50" s="19">
        <v>95.9</v>
      </c>
      <c r="N50" s="19">
        <v>19.97</v>
      </c>
      <c r="O50" s="19">
        <v>1.39</v>
      </c>
    </row>
    <row r="51" spans="1:15" x14ac:dyDescent="0.3">
      <c r="A51" s="9">
        <v>349</v>
      </c>
      <c r="B51" s="12" t="s">
        <v>52</v>
      </c>
      <c r="C51" s="13">
        <v>200</v>
      </c>
      <c r="D51" s="19">
        <v>0.1</v>
      </c>
      <c r="E51" s="19">
        <v>0.7</v>
      </c>
      <c r="F51" s="19">
        <v>26.6</v>
      </c>
      <c r="G51" s="19">
        <v>110.3</v>
      </c>
      <c r="H51" s="11">
        <v>1.6E-2</v>
      </c>
      <c r="I51" s="11">
        <v>71.28</v>
      </c>
      <c r="J51" s="11">
        <v>0</v>
      </c>
      <c r="K51" s="11">
        <v>0.50800000000000001</v>
      </c>
      <c r="L51" s="11">
        <v>32.479999999999997</v>
      </c>
      <c r="M51" s="11">
        <v>23.44</v>
      </c>
      <c r="N51" s="11">
        <v>17.46</v>
      </c>
      <c r="O51" s="11">
        <v>0.69799999999999995</v>
      </c>
    </row>
    <row r="52" spans="1:15" x14ac:dyDescent="0.3">
      <c r="A52" s="9"/>
      <c r="B52" s="12" t="s">
        <v>39</v>
      </c>
      <c r="C52" s="13">
        <v>60</v>
      </c>
      <c r="D52" s="11">
        <v>0.6</v>
      </c>
      <c r="E52" s="11">
        <v>3.9</v>
      </c>
      <c r="F52" s="11">
        <v>24.6</v>
      </c>
      <c r="G52" s="11">
        <v>119.4</v>
      </c>
      <c r="H52" s="11">
        <v>0.06</v>
      </c>
      <c r="I52" s="11">
        <v>0</v>
      </c>
      <c r="J52" s="11">
        <v>0</v>
      </c>
      <c r="K52" s="11">
        <v>0.54</v>
      </c>
      <c r="L52" s="11">
        <v>17.5</v>
      </c>
      <c r="M52" s="11">
        <v>79</v>
      </c>
      <c r="N52" s="11">
        <v>23</v>
      </c>
      <c r="O52" s="11">
        <v>1.9</v>
      </c>
    </row>
    <row r="53" spans="1:15" x14ac:dyDescent="0.3">
      <c r="A53" s="9"/>
      <c r="B53" s="20" t="s">
        <v>46</v>
      </c>
      <c r="C53" s="28">
        <f>SUM(C48:C52)</f>
        <v>770</v>
      </c>
      <c r="D53" s="25">
        <f>SUM(D47:D52)</f>
        <v>36.42</v>
      </c>
      <c r="E53" s="25">
        <f>SUM(E47:E52)</f>
        <v>41.15</v>
      </c>
      <c r="F53" s="25">
        <f>SUM(F47:F52)</f>
        <v>136.46</v>
      </c>
      <c r="G53" s="25">
        <f>SUM(G47:G52)</f>
        <v>1017.6899999999999</v>
      </c>
      <c r="H53" s="25">
        <f t="shared" ref="H53:O53" si="3">SUM(H48:H52)</f>
        <v>0.193</v>
      </c>
      <c r="I53" s="25">
        <f t="shared" si="3"/>
        <v>102.25</v>
      </c>
      <c r="J53" s="25">
        <f t="shared" si="3"/>
        <v>4.3999999999999997E-2</v>
      </c>
      <c r="K53" s="25">
        <f t="shared" si="3"/>
        <v>4.3780000000000001</v>
      </c>
      <c r="L53" s="25">
        <f t="shared" si="3"/>
        <v>140.66</v>
      </c>
      <c r="M53" s="25">
        <f t="shared" si="3"/>
        <v>263.18</v>
      </c>
      <c r="N53" s="25">
        <f t="shared" si="3"/>
        <v>86.09</v>
      </c>
      <c r="O53" s="25">
        <f t="shared" si="3"/>
        <v>5.0979999999999999</v>
      </c>
    </row>
    <row r="54" spans="1:15" x14ac:dyDescent="0.3">
      <c r="A54" s="9"/>
      <c r="B54" s="20" t="s">
        <v>40</v>
      </c>
      <c r="C54" s="28">
        <f>SUM(C48:C53)</f>
        <v>1540</v>
      </c>
      <c r="D54" s="25">
        <f>D45+D53</f>
        <v>71</v>
      </c>
      <c r="E54" s="25">
        <f>E45+E53</f>
        <v>66.849999999999994</v>
      </c>
      <c r="F54" s="25">
        <f>F45+F53</f>
        <v>239.98000000000002</v>
      </c>
      <c r="G54" s="25">
        <f>G45+G53</f>
        <v>1732.31</v>
      </c>
      <c r="H54" s="25">
        <f t="shared" ref="H54:O54" si="4">SUM(H48:H53)</f>
        <v>0.38600000000000001</v>
      </c>
      <c r="I54" s="25">
        <f t="shared" si="4"/>
        <v>204.5</v>
      </c>
      <c r="J54" s="25">
        <f t="shared" si="4"/>
        <v>8.7999999999999995E-2</v>
      </c>
      <c r="K54" s="25">
        <f t="shared" si="4"/>
        <v>8.7560000000000002</v>
      </c>
      <c r="L54" s="25">
        <f t="shared" si="4"/>
        <v>281.32</v>
      </c>
      <c r="M54" s="25">
        <f t="shared" si="4"/>
        <v>526.36</v>
      </c>
      <c r="N54" s="25">
        <f t="shared" si="4"/>
        <v>172.18</v>
      </c>
      <c r="O54" s="25">
        <f t="shared" si="4"/>
        <v>10.196</v>
      </c>
    </row>
    <row r="55" spans="1:15" x14ac:dyDescent="0.3">
      <c r="A55" s="2"/>
      <c r="B55" s="3"/>
    </row>
    <row r="56" spans="1:15" x14ac:dyDescent="0.3">
      <c r="A56" s="2"/>
      <c r="B56" s="3"/>
    </row>
    <row r="57" spans="1:15" x14ac:dyDescent="0.3">
      <c r="A57" s="2"/>
      <c r="B57" s="3"/>
    </row>
    <row r="58" spans="1:15" x14ac:dyDescent="0.3">
      <c r="A58" s="2"/>
      <c r="B58" s="5" t="s">
        <v>53</v>
      </c>
    </row>
    <row r="59" spans="1:15" x14ac:dyDescent="0.3">
      <c r="A59" s="2"/>
      <c r="B59" s="5" t="s">
        <v>42</v>
      </c>
    </row>
    <row r="60" spans="1:15" x14ac:dyDescent="0.3">
      <c r="A60" s="2"/>
      <c r="B60" s="5" t="s">
        <v>43</v>
      </c>
    </row>
    <row r="61" spans="1:15" x14ac:dyDescent="0.3">
      <c r="A61" s="2"/>
      <c r="B61" s="5" t="s">
        <v>4</v>
      </c>
    </row>
    <row r="62" spans="1:15" x14ac:dyDescent="0.3">
      <c r="A62" s="2"/>
      <c r="B62" s="3"/>
    </row>
    <row r="63" spans="1:15" x14ac:dyDescent="0.3">
      <c r="A63" s="6" t="s">
        <v>5</v>
      </c>
      <c r="B63" s="7" t="s">
        <v>6</v>
      </c>
      <c r="C63" s="6" t="s">
        <v>7</v>
      </c>
      <c r="D63" s="8" t="s">
        <v>8</v>
      </c>
      <c r="E63" s="8"/>
      <c r="F63" s="8"/>
      <c r="G63" s="8" t="s">
        <v>9</v>
      </c>
      <c r="H63" s="8" t="s">
        <v>10</v>
      </c>
      <c r="I63" s="8"/>
      <c r="J63" s="8"/>
      <c r="K63" s="8"/>
      <c r="L63" s="8" t="s">
        <v>11</v>
      </c>
      <c r="M63" s="8"/>
      <c r="N63" s="8"/>
      <c r="O63" s="8"/>
    </row>
    <row r="64" spans="1:15" x14ac:dyDescent="0.3">
      <c r="A64" s="6"/>
      <c r="B64" s="7"/>
      <c r="C64" s="6"/>
      <c r="D64" s="8" t="s">
        <v>12</v>
      </c>
      <c r="E64" s="8" t="s">
        <v>13</v>
      </c>
      <c r="F64" s="8" t="s">
        <v>14</v>
      </c>
      <c r="G64" s="8"/>
      <c r="H64" s="8" t="s">
        <v>15</v>
      </c>
      <c r="I64" s="8" t="s">
        <v>16</v>
      </c>
      <c r="J64" s="8" t="s">
        <v>17</v>
      </c>
      <c r="K64" s="8" t="s">
        <v>18</v>
      </c>
      <c r="L64" s="8" t="s">
        <v>19</v>
      </c>
      <c r="M64" s="8" t="s">
        <v>20</v>
      </c>
      <c r="N64" s="8" t="s">
        <v>21</v>
      </c>
      <c r="O64" s="8" t="s">
        <v>22</v>
      </c>
    </row>
    <row r="65" spans="1:15" x14ac:dyDescent="0.3">
      <c r="A65" s="9"/>
      <c r="B65" s="10" t="s">
        <v>23</v>
      </c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</row>
    <row r="66" spans="1:15" x14ac:dyDescent="0.3">
      <c r="A66" s="9">
        <v>219</v>
      </c>
      <c r="B66" s="12" t="s">
        <v>54</v>
      </c>
      <c r="C66" s="13">
        <v>50</v>
      </c>
      <c r="D66" s="11">
        <v>6.7</v>
      </c>
      <c r="E66" s="11">
        <v>11.4</v>
      </c>
      <c r="F66" s="11">
        <v>21.7</v>
      </c>
      <c r="G66" s="11">
        <v>157.4</v>
      </c>
      <c r="H66" s="11">
        <v>7.0000000000000007E-2</v>
      </c>
      <c r="I66" s="11">
        <v>8.0000000000000002E-3</v>
      </c>
      <c r="J66" s="11">
        <v>44.8</v>
      </c>
      <c r="K66" s="11">
        <v>0.88</v>
      </c>
      <c r="L66" s="11">
        <v>13.68</v>
      </c>
      <c r="M66" s="11">
        <v>48.56</v>
      </c>
      <c r="N66" s="11">
        <v>16.48</v>
      </c>
      <c r="O66" s="11">
        <v>0.97599999999999998</v>
      </c>
    </row>
    <row r="67" spans="1:15" x14ac:dyDescent="0.3">
      <c r="A67" s="9">
        <v>181</v>
      </c>
      <c r="B67" s="12" t="s">
        <v>55</v>
      </c>
      <c r="C67" s="13">
        <v>230</v>
      </c>
      <c r="D67" s="11">
        <v>14.95</v>
      </c>
      <c r="E67" s="11">
        <v>5.75</v>
      </c>
      <c r="F67" s="11">
        <v>35.75</v>
      </c>
      <c r="G67" s="11">
        <v>265.64999999999998</v>
      </c>
      <c r="H67" s="11">
        <v>0.08</v>
      </c>
      <c r="I67" s="11">
        <v>1.17</v>
      </c>
      <c r="J67" s="11">
        <v>58</v>
      </c>
      <c r="K67" s="11">
        <v>0.52</v>
      </c>
      <c r="L67" s="11">
        <v>134.07</v>
      </c>
      <c r="M67" s="11">
        <v>118.19</v>
      </c>
      <c r="N67" s="11">
        <v>20.3</v>
      </c>
      <c r="O67" s="11">
        <v>0.5</v>
      </c>
    </row>
    <row r="68" spans="1:15" x14ac:dyDescent="0.3">
      <c r="A68" s="15">
        <v>14</v>
      </c>
      <c r="B68" s="16" t="s">
        <v>26</v>
      </c>
      <c r="C68" s="17">
        <v>20</v>
      </c>
      <c r="D68" s="18">
        <v>14.4</v>
      </c>
      <c r="E68" s="18">
        <v>0.4</v>
      </c>
      <c r="F68" s="18">
        <v>0.26</v>
      </c>
      <c r="G68" s="18">
        <v>67.2</v>
      </c>
      <c r="H68" s="18">
        <v>0</v>
      </c>
      <c r="I68" s="18">
        <v>0</v>
      </c>
      <c r="J68" s="18">
        <v>40</v>
      </c>
      <c r="K68" s="18">
        <v>0.1</v>
      </c>
      <c r="L68" s="18">
        <v>2.4</v>
      </c>
      <c r="M68" s="18">
        <v>3</v>
      </c>
      <c r="N68" s="18">
        <v>0</v>
      </c>
      <c r="O68" s="18">
        <v>0</v>
      </c>
    </row>
    <row r="69" spans="1:15" x14ac:dyDescent="0.3">
      <c r="A69" s="9" t="s">
        <v>27</v>
      </c>
      <c r="B69" s="12" t="s">
        <v>28</v>
      </c>
      <c r="C69" s="13">
        <v>200</v>
      </c>
      <c r="D69" s="19">
        <v>0</v>
      </c>
      <c r="E69" s="19">
        <v>0</v>
      </c>
      <c r="F69" s="19">
        <v>18</v>
      </c>
      <c r="G69" s="19">
        <v>67.900000000000006</v>
      </c>
      <c r="H69" s="11">
        <v>0</v>
      </c>
      <c r="I69" s="11">
        <v>0.27</v>
      </c>
      <c r="J69" s="11">
        <v>0</v>
      </c>
      <c r="K69" s="11">
        <v>0</v>
      </c>
      <c r="L69" s="11">
        <v>11.1</v>
      </c>
      <c r="M69" s="11">
        <v>2.8</v>
      </c>
      <c r="N69" s="11">
        <v>1.4</v>
      </c>
      <c r="O69" s="11">
        <v>0.28000000000000003</v>
      </c>
    </row>
    <row r="70" spans="1:15" x14ac:dyDescent="0.3">
      <c r="A70" s="9"/>
      <c r="B70" s="12" t="s">
        <v>29</v>
      </c>
      <c r="C70" s="13">
        <v>60</v>
      </c>
      <c r="D70" s="11">
        <v>0.5</v>
      </c>
      <c r="E70" s="11">
        <v>4.5999999999999996</v>
      </c>
      <c r="F70" s="11">
        <v>29.3</v>
      </c>
      <c r="G70" s="11">
        <v>139.9</v>
      </c>
      <c r="H70" s="11">
        <v>0.02</v>
      </c>
      <c r="I70" s="11">
        <v>0</v>
      </c>
      <c r="J70" s="11">
        <v>0</v>
      </c>
      <c r="K70" s="11">
        <v>0.34</v>
      </c>
      <c r="L70" s="11">
        <v>6</v>
      </c>
      <c r="M70" s="11">
        <v>19.579999999999998</v>
      </c>
      <c r="N70" s="11">
        <v>4.2</v>
      </c>
      <c r="O70" s="11">
        <v>0.34</v>
      </c>
    </row>
    <row r="71" spans="1:15" x14ac:dyDescent="0.3">
      <c r="A71" s="9"/>
      <c r="B71" s="20" t="s">
        <v>46</v>
      </c>
      <c r="C71" s="21">
        <f>SUM(C66:C70)</f>
        <v>560</v>
      </c>
      <c r="D71" s="29">
        <f>SUM(D66:D70)</f>
        <v>36.549999999999997</v>
      </c>
      <c r="E71" s="29">
        <f>SUM(E66:E70)</f>
        <v>22.15</v>
      </c>
      <c r="F71" s="29">
        <f>SUM(F66:F70)</f>
        <v>105.01</v>
      </c>
      <c r="G71" s="29">
        <f>SUM(G66:G70)</f>
        <v>698.05</v>
      </c>
      <c r="H71" s="29">
        <f t="shared" ref="H71:O71" si="5">H61+H70</f>
        <v>0.02</v>
      </c>
      <c r="I71" s="29">
        <f t="shared" si="5"/>
        <v>0</v>
      </c>
      <c r="J71" s="29">
        <f t="shared" si="5"/>
        <v>0</v>
      </c>
      <c r="K71" s="29">
        <f t="shared" si="5"/>
        <v>0.34</v>
      </c>
      <c r="L71" s="29">
        <f t="shared" si="5"/>
        <v>6</v>
      </c>
      <c r="M71" s="29">
        <f t="shared" si="5"/>
        <v>19.579999999999998</v>
      </c>
      <c r="N71" s="29">
        <f t="shared" si="5"/>
        <v>4.2</v>
      </c>
      <c r="O71" s="29">
        <f t="shared" si="5"/>
        <v>0.34</v>
      </c>
    </row>
    <row r="72" spans="1:15" x14ac:dyDescent="0.3">
      <c r="A72" s="9"/>
      <c r="B72" s="10" t="s">
        <v>31</v>
      </c>
      <c r="C72" s="13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</row>
    <row r="73" spans="1:15" x14ac:dyDescent="0.3">
      <c r="A73" s="30" t="s">
        <v>56</v>
      </c>
      <c r="B73" s="16" t="s">
        <v>57</v>
      </c>
      <c r="C73" s="17">
        <v>100</v>
      </c>
      <c r="D73" s="19">
        <v>5.8</v>
      </c>
      <c r="E73" s="19">
        <v>1.67</v>
      </c>
      <c r="F73" s="19">
        <v>10.67</v>
      </c>
      <c r="G73" s="19">
        <v>102</v>
      </c>
      <c r="H73" s="19">
        <v>0.24</v>
      </c>
      <c r="I73" s="19">
        <v>4</v>
      </c>
      <c r="J73" s="19">
        <v>0.03</v>
      </c>
      <c r="K73" s="19">
        <v>0.1</v>
      </c>
      <c r="L73" s="19">
        <v>98.7</v>
      </c>
      <c r="M73" s="19">
        <v>99.3</v>
      </c>
      <c r="N73" s="19">
        <v>2.84</v>
      </c>
      <c r="O73" s="19">
        <v>0.01</v>
      </c>
    </row>
    <row r="74" spans="1:15" x14ac:dyDescent="0.3">
      <c r="A74" s="9">
        <v>97</v>
      </c>
      <c r="B74" s="12" t="s">
        <v>58</v>
      </c>
      <c r="C74" s="13">
        <v>250</v>
      </c>
      <c r="D74" s="11">
        <v>8.75</v>
      </c>
      <c r="E74" s="11">
        <v>14.75</v>
      </c>
      <c r="F74" s="11">
        <v>21.25</v>
      </c>
      <c r="G74" s="11">
        <v>222.6</v>
      </c>
      <c r="H74" s="11">
        <v>0.23599999999999999</v>
      </c>
      <c r="I74" s="11">
        <v>0.8</v>
      </c>
      <c r="J74" s="11">
        <v>0</v>
      </c>
      <c r="K74" s="11">
        <v>17.8</v>
      </c>
      <c r="L74" s="11">
        <v>42.42</v>
      </c>
      <c r="M74" s="11">
        <v>76.34</v>
      </c>
      <c r="N74" s="11">
        <v>29.62</v>
      </c>
      <c r="O74" s="11">
        <v>2.17</v>
      </c>
    </row>
    <row r="75" spans="1:15" x14ac:dyDescent="0.3">
      <c r="A75" s="9" t="s">
        <v>59</v>
      </c>
      <c r="B75" s="12" t="s">
        <v>60</v>
      </c>
      <c r="C75" s="13">
        <v>100</v>
      </c>
      <c r="D75" s="11">
        <v>7.7</v>
      </c>
      <c r="E75" s="11">
        <v>14.2</v>
      </c>
      <c r="F75" s="11">
        <v>10.44</v>
      </c>
      <c r="G75" s="11">
        <v>256.60000000000002</v>
      </c>
      <c r="H75" s="11">
        <v>0.09</v>
      </c>
      <c r="I75" s="11">
        <v>0.123</v>
      </c>
      <c r="J75" s="11">
        <v>0</v>
      </c>
      <c r="K75" s="11">
        <v>3.5</v>
      </c>
      <c r="L75" s="11">
        <v>37.950000000000003</v>
      </c>
      <c r="M75" s="11">
        <v>271.13</v>
      </c>
      <c r="N75" s="11">
        <v>26.72</v>
      </c>
      <c r="O75" s="11">
        <v>2.61</v>
      </c>
    </row>
    <row r="76" spans="1:15" x14ac:dyDescent="0.3">
      <c r="A76" s="9">
        <v>309</v>
      </c>
      <c r="B76" s="12" t="s">
        <v>61</v>
      </c>
      <c r="C76" s="13">
        <v>180</v>
      </c>
      <c r="D76" s="11">
        <v>6.6</v>
      </c>
      <c r="E76" s="11">
        <v>6.48</v>
      </c>
      <c r="F76" s="11">
        <v>49.08</v>
      </c>
      <c r="G76" s="31">
        <v>282</v>
      </c>
      <c r="H76" s="11">
        <v>5.5E-2</v>
      </c>
      <c r="I76" s="11">
        <v>0</v>
      </c>
      <c r="J76" s="11">
        <v>0</v>
      </c>
      <c r="K76" s="11">
        <v>0.96899999999999997</v>
      </c>
      <c r="L76" s="11">
        <v>6.48</v>
      </c>
      <c r="M76" s="11">
        <v>37.17</v>
      </c>
      <c r="N76" s="11">
        <v>21.12</v>
      </c>
      <c r="O76" s="11">
        <v>1.1000000000000001</v>
      </c>
    </row>
    <row r="77" spans="1:15" x14ac:dyDescent="0.3">
      <c r="A77" s="9">
        <v>388</v>
      </c>
      <c r="B77" s="12" t="s">
        <v>62</v>
      </c>
      <c r="C77" s="13">
        <v>200</v>
      </c>
      <c r="D77" s="11">
        <v>0</v>
      </c>
      <c r="E77" s="11">
        <v>0.7</v>
      </c>
      <c r="F77" s="11">
        <v>25.1</v>
      </c>
      <c r="G77" s="11">
        <v>103.4</v>
      </c>
      <c r="H77" s="11">
        <v>1.2E-2</v>
      </c>
      <c r="I77" s="11">
        <v>100</v>
      </c>
      <c r="J77" s="11">
        <v>0</v>
      </c>
      <c r="K77" s="11">
        <v>0.76</v>
      </c>
      <c r="L77" s="11">
        <v>21.34</v>
      </c>
      <c r="M77" s="11">
        <v>3.44</v>
      </c>
      <c r="N77" s="11">
        <v>3.44</v>
      </c>
      <c r="O77" s="11">
        <v>0.63400000000000001</v>
      </c>
    </row>
    <row r="78" spans="1:15" x14ac:dyDescent="0.3">
      <c r="A78" s="9"/>
      <c r="B78" s="12" t="s">
        <v>39</v>
      </c>
      <c r="C78" s="13">
        <v>60</v>
      </c>
      <c r="D78" s="11">
        <v>0.6</v>
      </c>
      <c r="E78" s="11">
        <v>3.9</v>
      </c>
      <c r="F78" s="11">
        <v>24.6</v>
      </c>
      <c r="G78" s="11">
        <v>119.4</v>
      </c>
      <c r="H78" s="11">
        <v>0.06</v>
      </c>
      <c r="I78" s="11">
        <v>0</v>
      </c>
      <c r="J78" s="11">
        <v>0</v>
      </c>
      <c r="K78" s="11">
        <v>0.54</v>
      </c>
      <c r="L78" s="11">
        <v>17.5</v>
      </c>
      <c r="M78" s="11">
        <v>79</v>
      </c>
      <c r="N78" s="11">
        <v>23</v>
      </c>
      <c r="O78" s="11">
        <v>1.9</v>
      </c>
    </row>
    <row r="79" spans="1:15" x14ac:dyDescent="0.3">
      <c r="A79" s="9"/>
      <c r="B79" s="20" t="s">
        <v>63</v>
      </c>
      <c r="C79" s="21">
        <f>SUM(C73:C78)</f>
        <v>890</v>
      </c>
      <c r="D79" s="26">
        <f>SUM(D73:D78)</f>
        <v>29.450000000000003</v>
      </c>
      <c r="E79" s="26">
        <f>SUM(E73:E78)</f>
        <v>41.7</v>
      </c>
      <c r="F79" s="26">
        <f>SUM(F73:F78)</f>
        <v>141.13999999999999</v>
      </c>
      <c r="G79" s="26">
        <f>SUM(G73:G78)</f>
        <v>1086</v>
      </c>
      <c r="H79" s="26">
        <v>0.95799999999999996</v>
      </c>
      <c r="I79" s="26">
        <v>104.923</v>
      </c>
      <c r="J79" s="26">
        <v>0.03</v>
      </c>
      <c r="K79" s="26">
        <v>22.7</v>
      </c>
      <c r="L79" s="26">
        <v>301.61</v>
      </c>
      <c r="M79" s="26">
        <v>763.21</v>
      </c>
      <c r="N79" s="26">
        <v>164.22</v>
      </c>
      <c r="O79" s="26">
        <v>12.224</v>
      </c>
    </row>
    <row r="80" spans="1:15" x14ac:dyDescent="0.3">
      <c r="A80" s="9"/>
      <c r="B80" s="20" t="s">
        <v>40</v>
      </c>
      <c r="C80" s="21">
        <f>C71+C79</f>
        <v>1450</v>
      </c>
      <c r="D80" s="32">
        <f>D71+D79</f>
        <v>66</v>
      </c>
      <c r="E80" s="33">
        <f>E71+E79</f>
        <v>63.85</v>
      </c>
      <c r="F80" s="33">
        <f>F71+F79</f>
        <v>246.14999999999998</v>
      </c>
      <c r="G80" s="33">
        <f>G71+G79</f>
        <v>1784.05</v>
      </c>
      <c r="H80" s="33">
        <f t="shared" ref="H80:O80" si="6">SUM(H75:H79)</f>
        <v>1.175</v>
      </c>
      <c r="I80" s="33">
        <f t="shared" si="6"/>
        <v>205.04599999999999</v>
      </c>
      <c r="J80" s="33">
        <f t="shared" si="6"/>
        <v>0.03</v>
      </c>
      <c r="K80" s="33">
        <f t="shared" si="6"/>
        <v>28.469000000000001</v>
      </c>
      <c r="L80" s="33">
        <f t="shared" si="6"/>
        <v>384.88</v>
      </c>
      <c r="M80" s="33">
        <f t="shared" si="6"/>
        <v>1153.95</v>
      </c>
      <c r="N80" s="33">
        <f t="shared" si="6"/>
        <v>238.5</v>
      </c>
      <c r="O80" s="33">
        <f t="shared" si="6"/>
        <v>18.468</v>
      </c>
    </row>
    <row r="81" spans="1:15" x14ac:dyDescent="0.3">
      <c r="A81" s="2"/>
      <c r="B81" s="3"/>
    </row>
    <row r="82" spans="1:15" x14ac:dyDescent="0.3">
      <c r="A82" s="2"/>
      <c r="B82" s="3"/>
    </row>
    <row r="83" spans="1:15" x14ac:dyDescent="0.3">
      <c r="A83" s="2"/>
      <c r="B83" s="3"/>
    </row>
    <row r="84" spans="1:15" x14ac:dyDescent="0.3">
      <c r="A84" s="2"/>
      <c r="B84" s="5" t="s">
        <v>64</v>
      </c>
    </row>
    <row r="85" spans="1:15" x14ac:dyDescent="0.3">
      <c r="A85" s="2"/>
      <c r="B85" s="5" t="s">
        <v>42</v>
      </c>
    </row>
    <row r="86" spans="1:15" x14ac:dyDescent="0.3">
      <c r="A86" s="2"/>
      <c r="B86" s="5" t="s">
        <v>43</v>
      </c>
    </row>
    <row r="87" spans="1:15" x14ac:dyDescent="0.3">
      <c r="A87" s="2"/>
      <c r="B87" s="5" t="s">
        <v>4</v>
      </c>
    </row>
    <row r="88" spans="1:15" x14ac:dyDescent="0.3">
      <c r="A88" s="2"/>
      <c r="B88" s="5"/>
    </row>
    <row r="89" spans="1:15" x14ac:dyDescent="0.3">
      <c r="A89" s="2"/>
      <c r="B89" s="5"/>
    </row>
    <row r="90" spans="1:15" x14ac:dyDescent="0.3">
      <c r="A90" s="6" t="s">
        <v>5</v>
      </c>
      <c r="B90" s="7" t="s">
        <v>6</v>
      </c>
      <c r="C90" s="6" t="s">
        <v>7</v>
      </c>
      <c r="D90" s="8" t="s">
        <v>8</v>
      </c>
      <c r="E90" s="8"/>
      <c r="F90" s="8"/>
      <c r="G90" s="8" t="s">
        <v>9</v>
      </c>
      <c r="H90" s="8" t="s">
        <v>10</v>
      </c>
      <c r="I90" s="8"/>
      <c r="J90" s="8"/>
      <c r="K90" s="8"/>
      <c r="L90" s="8" t="s">
        <v>11</v>
      </c>
      <c r="M90" s="8"/>
      <c r="N90" s="8"/>
      <c r="O90" s="8"/>
    </row>
    <row r="91" spans="1:15" x14ac:dyDescent="0.3">
      <c r="A91" s="6"/>
      <c r="B91" s="7"/>
      <c r="C91" s="6"/>
      <c r="D91" s="8" t="s">
        <v>12</v>
      </c>
      <c r="E91" s="8" t="s">
        <v>13</v>
      </c>
      <c r="F91" s="8" t="s">
        <v>14</v>
      </c>
      <c r="G91" s="8"/>
      <c r="H91" s="8" t="s">
        <v>15</v>
      </c>
      <c r="I91" s="8" t="s">
        <v>16</v>
      </c>
      <c r="J91" s="8" t="s">
        <v>17</v>
      </c>
      <c r="K91" s="8" t="s">
        <v>18</v>
      </c>
      <c r="L91" s="8" t="s">
        <v>19</v>
      </c>
      <c r="M91" s="8" t="s">
        <v>20</v>
      </c>
      <c r="N91" s="8" t="s">
        <v>21</v>
      </c>
      <c r="O91" s="8" t="s">
        <v>22</v>
      </c>
    </row>
    <row r="92" spans="1:15" x14ac:dyDescent="0.3">
      <c r="A92" s="9"/>
      <c r="B92" s="10" t="s">
        <v>23</v>
      </c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</row>
    <row r="93" spans="1:15" x14ac:dyDescent="0.3">
      <c r="A93" s="9">
        <v>219</v>
      </c>
      <c r="B93" s="12" t="s">
        <v>65</v>
      </c>
      <c r="C93" s="13">
        <v>100</v>
      </c>
      <c r="D93" s="34">
        <v>0.4</v>
      </c>
      <c r="E93" s="34">
        <v>0.4</v>
      </c>
      <c r="F93" s="34">
        <v>9.8000000000000007</v>
      </c>
      <c r="G93" s="34">
        <v>44.4</v>
      </c>
      <c r="H93" s="34">
        <v>0.02</v>
      </c>
      <c r="I93" s="34">
        <v>7.5</v>
      </c>
      <c r="J93" s="34">
        <v>0</v>
      </c>
      <c r="K93" s="34">
        <v>0.15</v>
      </c>
      <c r="L93" s="34">
        <v>12</v>
      </c>
      <c r="M93" s="34">
        <v>8.25</v>
      </c>
      <c r="N93" s="34">
        <v>6.75</v>
      </c>
      <c r="O93" s="34">
        <v>1.65</v>
      </c>
    </row>
    <row r="94" spans="1:15" x14ac:dyDescent="0.3">
      <c r="A94" s="9">
        <v>181</v>
      </c>
      <c r="B94" s="12" t="s">
        <v>66</v>
      </c>
      <c r="C94" s="13">
        <v>250</v>
      </c>
      <c r="D94" s="34">
        <v>11.84</v>
      </c>
      <c r="E94" s="34">
        <v>8.5</v>
      </c>
      <c r="F94" s="34">
        <v>35</v>
      </c>
      <c r="G94" s="34">
        <v>267.5</v>
      </c>
      <c r="H94" s="34">
        <v>0.08</v>
      </c>
      <c r="I94" s="34">
        <v>1.17</v>
      </c>
      <c r="J94" s="34">
        <v>58</v>
      </c>
      <c r="K94" s="34">
        <v>0.52</v>
      </c>
      <c r="L94" s="34">
        <v>134.07</v>
      </c>
      <c r="M94" s="34">
        <v>118.19</v>
      </c>
      <c r="N94" s="34">
        <v>20.3</v>
      </c>
      <c r="O94" s="34">
        <v>0.5</v>
      </c>
    </row>
    <row r="95" spans="1:15" x14ac:dyDescent="0.3">
      <c r="A95" s="15">
        <v>14</v>
      </c>
      <c r="B95" s="16" t="s">
        <v>26</v>
      </c>
      <c r="C95" s="17">
        <v>20</v>
      </c>
      <c r="D95" s="35">
        <v>14.4</v>
      </c>
      <c r="E95" s="35">
        <v>0.4</v>
      </c>
      <c r="F95" s="35">
        <v>0.26</v>
      </c>
      <c r="G95" s="35">
        <v>67.2</v>
      </c>
      <c r="H95" s="35">
        <v>0</v>
      </c>
      <c r="I95" s="35">
        <v>0</v>
      </c>
      <c r="J95" s="35">
        <v>40</v>
      </c>
      <c r="K95" s="35">
        <v>0.1</v>
      </c>
      <c r="L95" s="35">
        <v>2.4</v>
      </c>
      <c r="M95" s="35">
        <v>3</v>
      </c>
      <c r="N95" s="35">
        <v>0</v>
      </c>
      <c r="O95" s="35">
        <v>0</v>
      </c>
    </row>
    <row r="96" spans="1:15" x14ac:dyDescent="0.3">
      <c r="A96" s="9" t="s">
        <v>27</v>
      </c>
      <c r="B96" s="12" t="s">
        <v>28</v>
      </c>
      <c r="C96" s="13">
        <v>200</v>
      </c>
      <c r="D96" s="34">
        <v>0</v>
      </c>
      <c r="E96" s="34">
        <v>0</v>
      </c>
      <c r="F96" s="34">
        <v>18</v>
      </c>
      <c r="G96" s="34">
        <v>67.900000000000006</v>
      </c>
      <c r="H96" s="34">
        <v>0</v>
      </c>
      <c r="I96" s="34">
        <v>0.27</v>
      </c>
      <c r="J96" s="34">
        <v>0</v>
      </c>
      <c r="K96" s="34">
        <v>0</v>
      </c>
      <c r="L96" s="34">
        <v>11.1</v>
      </c>
      <c r="M96" s="34">
        <v>2.8</v>
      </c>
      <c r="N96" s="34">
        <v>1.4</v>
      </c>
      <c r="O96" s="34">
        <v>0.28000000000000003</v>
      </c>
    </row>
    <row r="97" spans="1:15" x14ac:dyDescent="0.3">
      <c r="A97" s="9"/>
      <c r="B97" s="12" t="s">
        <v>29</v>
      </c>
      <c r="C97" s="13">
        <v>60</v>
      </c>
      <c r="D97" s="34">
        <v>0.5</v>
      </c>
      <c r="E97" s="34">
        <v>4.5999999999999996</v>
      </c>
      <c r="F97" s="34">
        <v>29.3</v>
      </c>
      <c r="G97" s="34">
        <v>139.9</v>
      </c>
      <c r="H97" s="34">
        <v>0.02</v>
      </c>
      <c r="I97" s="34">
        <v>0</v>
      </c>
      <c r="J97" s="34">
        <v>0</v>
      </c>
      <c r="K97" s="34">
        <v>0.34</v>
      </c>
      <c r="L97" s="34">
        <v>6</v>
      </c>
      <c r="M97" s="34">
        <v>19.579999999999998</v>
      </c>
      <c r="N97" s="34">
        <v>4.2</v>
      </c>
      <c r="O97" s="34">
        <v>0.34</v>
      </c>
    </row>
    <row r="98" spans="1:15" x14ac:dyDescent="0.3">
      <c r="A98" s="9"/>
      <c r="B98" s="20" t="s">
        <v>46</v>
      </c>
      <c r="C98" s="21">
        <f>SUM(C93:C97)</f>
        <v>630</v>
      </c>
      <c r="D98" s="29">
        <f t="shared" ref="D98:O98" si="7">SUM(D92:D97)</f>
        <v>27.14</v>
      </c>
      <c r="E98" s="29">
        <f t="shared" si="7"/>
        <v>13.9</v>
      </c>
      <c r="F98" s="29">
        <f t="shared" si="7"/>
        <v>92.36</v>
      </c>
      <c r="G98" s="29">
        <f t="shared" si="7"/>
        <v>586.9</v>
      </c>
      <c r="H98" s="29">
        <f t="shared" si="7"/>
        <v>0.12000000000000001</v>
      </c>
      <c r="I98" s="29">
        <f t="shared" si="7"/>
        <v>8.94</v>
      </c>
      <c r="J98" s="29">
        <f t="shared" si="7"/>
        <v>98</v>
      </c>
      <c r="K98" s="29">
        <f t="shared" si="7"/>
        <v>1.1100000000000001</v>
      </c>
      <c r="L98" s="29">
        <f t="shared" si="7"/>
        <v>165.57</v>
      </c>
      <c r="M98" s="29">
        <f t="shared" si="7"/>
        <v>151.82</v>
      </c>
      <c r="N98" s="29">
        <f t="shared" si="7"/>
        <v>32.65</v>
      </c>
      <c r="O98" s="29">
        <f t="shared" si="7"/>
        <v>2.7699999999999996</v>
      </c>
    </row>
    <row r="99" spans="1:15" x14ac:dyDescent="0.3">
      <c r="A99" s="9"/>
      <c r="B99" s="12"/>
      <c r="C99" s="13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</row>
    <row r="100" spans="1:15" x14ac:dyDescent="0.3">
      <c r="A100" s="9"/>
      <c r="B100" s="10" t="s">
        <v>31</v>
      </c>
      <c r="C100" s="13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</row>
    <row r="101" spans="1:15" x14ac:dyDescent="0.3">
      <c r="A101" s="9">
        <v>62</v>
      </c>
      <c r="B101" s="12" t="s">
        <v>67</v>
      </c>
      <c r="C101" s="13">
        <v>100</v>
      </c>
      <c r="D101" s="34">
        <v>0.1</v>
      </c>
      <c r="E101" s="11">
        <v>0.8</v>
      </c>
      <c r="F101" s="11">
        <v>1.7</v>
      </c>
      <c r="G101" s="34">
        <v>10.9</v>
      </c>
      <c r="H101" s="11">
        <v>3.4000000000000002E-2</v>
      </c>
      <c r="I101" s="11">
        <v>0.39800000000000002</v>
      </c>
      <c r="J101" s="11">
        <v>0</v>
      </c>
      <c r="K101" s="11">
        <v>0.08</v>
      </c>
      <c r="L101" s="11">
        <v>15.45</v>
      </c>
      <c r="M101" s="11">
        <v>31.65</v>
      </c>
      <c r="N101" s="11">
        <v>21.62</v>
      </c>
      <c r="O101" s="11">
        <v>0.39800000000000002</v>
      </c>
    </row>
    <row r="102" spans="1:15" x14ac:dyDescent="0.3">
      <c r="A102" s="9" t="s">
        <v>68</v>
      </c>
      <c r="B102" s="12" t="s">
        <v>69</v>
      </c>
      <c r="C102" s="13">
        <v>250</v>
      </c>
      <c r="D102" s="11">
        <v>14.75</v>
      </c>
      <c r="E102" s="11">
        <v>7.5</v>
      </c>
      <c r="F102" s="11">
        <v>30.12</v>
      </c>
      <c r="G102" s="11">
        <v>282.5</v>
      </c>
      <c r="H102" s="11">
        <v>8.1000000000000003E-2</v>
      </c>
      <c r="I102" s="11">
        <v>6.75</v>
      </c>
      <c r="J102" s="11">
        <v>2</v>
      </c>
      <c r="K102" s="11">
        <v>1.94</v>
      </c>
      <c r="L102" s="11">
        <v>25.47</v>
      </c>
      <c r="M102" s="11">
        <v>66.760000000000005</v>
      </c>
      <c r="N102" s="11">
        <v>22.56</v>
      </c>
      <c r="O102" s="11">
        <v>0.89</v>
      </c>
    </row>
    <row r="103" spans="1:15" x14ac:dyDescent="0.3">
      <c r="A103" s="9"/>
      <c r="B103" s="16" t="s">
        <v>49</v>
      </c>
      <c r="C103" s="17">
        <v>20</v>
      </c>
      <c r="D103" s="19">
        <v>0.6</v>
      </c>
      <c r="E103" s="19">
        <v>4</v>
      </c>
      <c r="F103" s="19">
        <v>0.6</v>
      </c>
      <c r="G103" s="19">
        <v>40.799999999999997</v>
      </c>
      <c r="H103" s="19">
        <v>0</v>
      </c>
      <c r="I103" s="19">
        <v>0.08</v>
      </c>
      <c r="J103" s="19">
        <v>0.02</v>
      </c>
      <c r="K103" s="19">
        <v>0.06</v>
      </c>
      <c r="L103" s="19">
        <v>17.600000000000001</v>
      </c>
      <c r="M103" s="19">
        <v>12.2</v>
      </c>
      <c r="N103" s="19">
        <v>1.8</v>
      </c>
      <c r="O103" s="19">
        <v>0.01</v>
      </c>
    </row>
    <row r="104" spans="1:15" x14ac:dyDescent="0.3">
      <c r="A104" s="9" t="s">
        <v>70</v>
      </c>
      <c r="B104" s="12" t="s">
        <v>71</v>
      </c>
      <c r="C104" s="13">
        <v>100</v>
      </c>
      <c r="D104" s="11">
        <v>8.77</v>
      </c>
      <c r="E104" s="11">
        <v>18.55</v>
      </c>
      <c r="F104" s="11">
        <v>24.11</v>
      </c>
      <c r="G104" s="34">
        <v>295</v>
      </c>
      <c r="H104" s="11">
        <v>0.25</v>
      </c>
      <c r="I104" s="11">
        <v>7.6</v>
      </c>
      <c r="J104" s="11">
        <v>0.12</v>
      </c>
      <c r="K104" s="11">
        <v>0.82</v>
      </c>
      <c r="L104" s="11">
        <v>42.23</v>
      </c>
      <c r="M104" s="11">
        <v>338.66</v>
      </c>
      <c r="N104" s="11">
        <v>46.61</v>
      </c>
      <c r="O104" s="11">
        <v>2.93</v>
      </c>
    </row>
    <row r="105" spans="1:15" x14ac:dyDescent="0.3">
      <c r="A105" s="9">
        <v>312</v>
      </c>
      <c r="B105" s="12" t="s">
        <v>72</v>
      </c>
      <c r="C105" s="13">
        <v>180</v>
      </c>
      <c r="D105" s="34">
        <v>5.76</v>
      </c>
      <c r="E105" s="11">
        <v>4.2</v>
      </c>
      <c r="F105" s="11">
        <v>31.43</v>
      </c>
      <c r="G105" s="34">
        <v>194.76</v>
      </c>
      <c r="H105" s="11">
        <v>1.1599999999999999</v>
      </c>
      <c r="I105" s="11">
        <v>3.75</v>
      </c>
      <c r="J105" s="11">
        <v>33.15</v>
      </c>
      <c r="K105" s="11">
        <v>0.15</v>
      </c>
      <c r="L105" s="11">
        <v>38.25</v>
      </c>
      <c r="M105" s="11">
        <v>76.95</v>
      </c>
      <c r="N105" s="11">
        <v>26.7</v>
      </c>
      <c r="O105" s="11">
        <v>0.86</v>
      </c>
    </row>
    <row r="106" spans="1:15" x14ac:dyDescent="0.3">
      <c r="A106" s="9">
        <v>345</v>
      </c>
      <c r="B106" s="12" t="s">
        <v>73</v>
      </c>
      <c r="C106" s="13">
        <v>200</v>
      </c>
      <c r="D106" s="34">
        <v>0</v>
      </c>
      <c r="E106" s="11">
        <v>0.8</v>
      </c>
      <c r="F106" s="11">
        <v>30.4</v>
      </c>
      <c r="G106" s="34">
        <v>125.6</v>
      </c>
      <c r="H106" s="11">
        <v>1.4E-2</v>
      </c>
      <c r="I106" s="11">
        <v>27.6</v>
      </c>
      <c r="J106" s="11">
        <v>0</v>
      </c>
      <c r="K106" s="11">
        <v>0.38</v>
      </c>
      <c r="L106" s="11">
        <v>23.7</v>
      </c>
      <c r="M106" s="11">
        <v>18.399999999999999</v>
      </c>
      <c r="N106" s="11">
        <v>13.42</v>
      </c>
      <c r="O106" s="11">
        <v>0.71</v>
      </c>
    </row>
    <row r="107" spans="1:15" x14ac:dyDescent="0.3">
      <c r="A107" s="9"/>
      <c r="B107" s="12" t="s">
        <v>39</v>
      </c>
      <c r="C107" s="13">
        <v>60</v>
      </c>
      <c r="D107" s="34">
        <v>0.6</v>
      </c>
      <c r="E107" s="11">
        <v>3.9</v>
      </c>
      <c r="F107" s="11">
        <v>24.6</v>
      </c>
      <c r="G107" s="34">
        <v>119.4</v>
      </c>
      <c r="H107" s="11">
        <v>0.06</v>
      </c>
      <c r="I107" s="11"/>
      <c r="J107" s="11"/>
      <c r="K107" s="11">
        <v>0.54</v>
      </c>
      <c r="L107" s="11">
        <v>17.5</v>
      </c>
      <c r="M107" s="11">
        <v>79</v>
      </c>
      <c r="N107" s="11">
        <v>23</v>
      </c>
      <c r="O107" s="11">
        <v>1.9</v>
      </c>
    </row>
    <row r="108" spans="1:15" x14ac:dyDescent="0.3">
      <c r="A108" s="9"/>
      <c r="B108" s="20" t="s">
        <v>46</v>
      </c>
      <c r="C108" s="21">
        <f>SUM(C101:C107)</f>
        <v>910</v>
      </c>
      <c r="D108" s="29">
        <f>SUM(D101:D107)</f>
        <v>30.58</v>
      </c>
      <c r="E108" s="29">
        <f>SUM(E101:E107)</f>
        <v>39.75</v>
      </c>
      <c r="F108" s="29">
        <f>SUM(F101:F107)</f>
        <v>142.96</v>
      </c>
      <c r="G108" s="29">
        <f>SUM(G101:G107)</f>
        <v>1068.96</v>
      </c>
      <c r="H108" s="29">
        <f t="shared" ref="H108:O108" si="8">H98+H107</f>
        <v>0.18</v>
      </c>
      <c r="I108" s="29">
        <f t="shared" si="8"/>
        <v>8.94</v>
      </c>
      <c r="J108" s="29">
        <f t="shared" si="8"/>
        <v>98</v>
      </c>
      <c r="K108" s="29">
        <f t="shared" si="8"/>
        <v>1.6500000000000001</v>
      </c>
      <c r="L108" s="29">
        <f t="shared" si="8"/>
        <v>183.07</v>
      </c>
      <c r="M108" s="29">
        <f t="shared" si="8"/>
        <v>230.82</v>
      </c>
      <c r="N108" s="29">
        <f t="shared" si="8"/>
        <v>55.65</v>
      </c>
      <c r="O108" s="29">
        <f t="shared" si="8"/>
        <v>4.67</v>
      </c>
    </row>
    <row r="109" spans="1:15" x14ac:dyDescent="0.3">
      <c r="A109" s="9"/>
      <c r="B109" s="20" t="s">
        <v>40</v>
      </c>
      <c r="C109" s="21">
        <f>C98+C108</f>
        <v>1540</v>
      </c>
      <c r="D109" s="29">
        <f>D98+D108</f>
        <v>57.72</v>
      </c>
      <c r="E109" s="29">
        <f>E98+E108</f>
        <v>53.65</v>
      </c>
      <c r="F109" s="29">
        <f>F98+F108</f>
        <v>235.32</v>
      </c>
      <c r="G109" s="29">
        <f>G98+G108</f>
        <v>1655.8600000000001</v>
      </c>
      <c r="H109" s="29">
        <f t="shared" ref="H109:O109" si="9">SUM(H104:H108)</f>
        <v>1.6639999999999999</v>
      </c>
      <c r="I109" s="29">
        <f t="shared" si="9"/>
        <v>47.89</v>
      </c>
      <c r="J109" s="29">
        <f t="shared" si="9"/>
        <v>131.26999999999998</v>
      </c>
      <c r="K109" s="29">
        <f t="shared" si="9"/>
        <v>3.54</v>
      </c>
      <c r="L109" s="29">
        <f t="shared" si="9"/>
        <v>304.75</v>
      </c>
      <c r="M109" s="29">
        <f t="shared" si="9"/>
        <v>743.82999999999993</v>
      </c>
      <c r="N109" s="29">
        <f t="shared" si="9"/>
        <v>165.38</v>
      </c>
      <c r="O109" s="29">
        <f t="shared" si="9"/>
        <v>11.07</v>
      </c>
    </row>
    <row r="110" spans="1:15" x14ac:dyDescent="0.3">
      <c r="A110" s="2"/>
      <c r="B110" s="3"/>
    </row>
    <row r="111" spans="1:15" x14ac:dyDescent="0.3">
      <c r="A111" s="2"/>
      <c r="B111" s="3"/>
    </row>
    <row r="112" spans="1:15" x14ac:dyDescent="0.3">
      <c r="A112" s="2"/>
      <c r="B112" s="3"/>
    </row>
    <row r="113" spans="1:15" x14ac:dyDescent="0.3">
      <c r="A113" s="2"/>
      <c r="B113" s="5" t="s">
        <v>74</v>
      </c>
    </row>
    <row r="114" spans="1:15" x14ac:dyDescent="0.3">
      <c r="A114" s="2"/>
      <c r="B114" s="5" t="s">
        <v>42</v>
      </c>
    </row>
    <row r="115" spans="1:15" x14ac:dyDescent="0.3">
      <c r="A115" s="2"/>
      <c r="B115" s="5" t="s">
        <v>43</v>
      </c>
    </row>
    <row r="116" spans="1:15" x14ac:dyDescent="0.3">
      <c r="A116" s="2"/>
      <c r="B116" s="5" t="s">
        <v>4</v>
      </c>
    </row>
    <row r="117" spans="1:15" x14ac:dyDescent="0.3">
      <c r="A117" s="2"/>
      <c r="B117" s="3"/>
    </row>
    <row r="118" spans="1:15" x14ac:dyDescent="0.3">
      <c r="A118" s="2"/>
      <c r="B118" s="3"/>
    </row>
    <row r="119" spans="1:15" x14ac:dyDescent="0.3">
      <c r="A119" s="6" t="s">
        <v>5</v>
      </c>
      <c r="B119" s="7" t="s">
        <v>6</v>
      </c>
      <c r="C119" s="6" t="s">
        <v>7</v>
      </c>
      <c r="D119" s="8" t="s">
        <v>8</v>
      </c>
      <c r="E119" s="8"/>
      <c r="F119" s="8"/>
      <c r="G119" s="8" t="s">
        <v>9</v>
      </c>
      <c r="H119" s="8" t="s">
        <v>10</v>
      </c>
      <c r="I119" s="8"/>
      <c r="J119" s="8"/>
      <c r="K119" s="8"/>
      <c r="L119" s="8" t="s">
        <v>11</v>
      </c>
      <c r="M119" s="8"/>
      <c r="N119" s="8"/>
      <c r="O119" s="8"/>
    </row>
    <row r="120" spans="1:15" x14ac:dyDescent="0.3">
      <c r="A120" s="6"/>
      <c r="B120" s="7"/>
      <c r="C120" s="6"/>
      <c r="D120" s="8" t="s">
        <v>12</v>
      </c>
      <c r="E120" s="8" t="s">
        <v>13</v>
      </c>
      <c r="F120" s="8" t="s">
        <v>14</v>
      </c>
      <c r="G120" s="8"/>
      <c r="H120" s="8" t="s">
        <v>15</v>
      </c>
      <c r="I120" s="8" t="s">
        <v>16</v>
      </c>
      <c r="J120" s="8" t="s">
        <v>17</v>
      </c>
      <c r="K120" s="8" t="s">
        <v>18</v>
      </c>
      <c r="L120" s="8" t="s">
        <v>19</v>
      </c>
      <c r="M120" s="8" t="s">
        <v>20</v>
      </c>
      <c r="N120" s="8" t="s">
        <v>21</v>
      </c>
      <c r="O120" s="8" t="s">
        <v>22</v>
      </c>
    </row>
    <row r="121" spans="1:15" x14ac:dyDescent="0.3">
      <c r="A121" s="9"/>
      <c r="B121" s="10" t="s">
        <v>23</v>
      </c>
      <c r="C121" s="13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</row>
    <row r="122" spans="1:15" x14ac:dyDescent="0.3">
      <c r="A122" s="9">
        <v>442</v>
      </c>
      <c r="B122" s="12" t="s">
        <v>75</v>
      </c>
      <c r="C122" s="13">
        <v>60</v>
      </c>
      <c r="D122" s="34">
        <v>2.4</v>
      </c>
      <c r="E122" s="34">
        <v>4</v>
      </c>
      <c r="F122" s="34">
        <v>43.6</v>
      </c>
      <c r="G122" s="34">
        <v>212.4</v>
      </c>
      <c r="H122" s="34">
        <v>0.09</v>
      </c>
      <c r="I122" s="34">
        <v>2.7E-2</v>
      </c>
      <c r="J122" s="34">
        <v>12</v>
      </c>
      <c r="K122" s="34">
        <v>0.6</v>
      </c>
      <c r="L122" s="34">
        <v>140.4</v>
      </c>
      <c r="M122" s="34">
        <v>132.1</v>
      </c>
      <c r="N122" s="34">
        <v>31.6</v>
      </c>
      <c r="O122" s="34">
        <v>0.76</v>
      </c>
    </row>
    <row r="123" spans="1:15" x14ac:dyDescent="0.3">
      <c r="A123" s="9">
        <v>14</v>
      </c>
      <c r="B123" s="12" t="s">
        <v>26</v>
      </c>
      <c r="C123" s="13">
        <v>20</v>
      </c>
      <c r="D123" s="34">
        <v>14.6</v>
      </c>
      <c r="E123" s="34">
        <v>0.4</v>
      </c>
      <c r="F123" s="34">
        <v>0.26</v>
      </c>
      <c r="G123" s="34">
        <v>67.2</v>
      </c>
      <c r="H123" s="34">
        <v>0</v>
      </c>
      <c r="I123" s="34">
        <v>0</v>
      </c>
      <c r="J123" s="34">
        <v>0</v>
      </c>
      <c r="K123" s="34">
        <v>0</v>
      </c>
      <c r="L123" s="34">
        <v>0</v>
      </c>
      <c r="M123" s="34">
        <v>0</v>
      </c>
      <c r="N123" s="34">
        <v>0</v>
      </c>
      <c r="O123" s="34">
        <v>0</v>
      </c>
    </row>
    <row r="124" spans="1:15" x14ac:dyDescent="0.3">
      <c r="A124" s="9">
        <v>173</v>
      </c>
      <c r="B124" s="12" t="s">
        <v>76</v>
      </c>
      <c r="C124" s="13">
        <v>230</v>
      </c>
      <c r="D124" s="34">
        <v>10.7</v>
      </c>
      <c r="E124" s="34">
        <v>7.93</v>
      </c>
      <c r="F124" s="34">
        <v>32.89</v>
      </c>
      <c r="G124" s="34">
        <v>245.6</v>
      </c>
      <c r="H124" s="34">
        <v>0.67</v>
      </c>
      <c r="I124" s="34">
        <v>0.96</v>
      </c>
      <c r="J124" s="34">
        <v>37.4</v>
      </c>
      <c r="K124" s="34">
        <v>0.67</v>
      </c>
      <c r="L124" s="34">
        <v>144.66999999999999</v>
      </c>
      <c r="M124" s="34">
        <v>218.3</v>
      </c>
      <c r="N124" s="34">
        <v>44.33</v>
      </c>
      <c r="O124" s="34">
        <v>2.35</v>
      </c>
    </row>
    <row r="125" spans="1:15" x14ac:dyDescent="0.3">
      <c r="A125" s="9" t="s">
        <v>27</v>
      </c>
      <c r="B125" s="12" t="s">
        <v>28</v>
      </c>
      <c r="C125" s="13">
        <v>200</v>
      </c>
      <c r="D125" s="36">
        <v>0</v>
      </c>
      <c r="E125" s="36">
        <v>0</v>
      </c>
      <c r="F125" s="36">
        <v>18</v>
      </c>
      <c r="G125" s="36">
        <v>67.900000000000006</v>
      </c>
      <c r="H125" s="34">
        <v>0</v>
      </c>
      <c r="I125" s="34">
        <v>0.27</v>
      </c>
      <c r="J125" s="34">
        <v>0</v>
      </c>
      <c r="K125" s="34">
        <v>0</v>
      </c>
      <c r="L125" s="34">
        <v>11.1</v>
      </c>
      <c r="M125" s="34">
        <v>2.8</v>
      </c>
      <c r="N125" s="34">
        <v>1.4</v>
      </c>
      <c r="O125" s="34">
        <v>0.28000000000000003</v>
      </c>
    </row>
    <row r="126" spans="1:15" x14ac:dyDescent="0.3">
      <c r="A126" s="9"/>
      <c r="B126" s="12" t="s">
        <v>29</v>
      </c>
      <c r="C126" s="13">
        <v>60</v>
      </c>
      <c r="D126" s="34">
        <v>0.5</v>
      </c>
      <c r="E126" s="34">
        <v>4.5999999999999996</v>
      </c>
      <c r="F126" s="34">
        <v>29.3</v>
      </c>
      <c r="G126" s="34">
        <v>139.9</v>
      </c>
      <c r="H126" s="34">
        <v>0.02</v>
      </c>
      <c r="I126" s="34">
        <v>0</v>
      </c>
      <c r="J126" s="34">
        <v>0</v>
      </c>
      <c r="K126" s="34">
        <v>0.34</v>
      </c>
      <c r="L126" s="34">
        <v>6</v>
      </c>
      <c r="M126" s="34">
        <v>19.579999999999998</v>
      </c>
      <c r="N126" s="34">
        <v>4.2</v>
      </c>
      <c r="O126" s="34">
        <v>0.34</v>
      </c>
    </row>
    <row r="127" spans="1:15" x14ac:dyDescent="0.3">
      <c r="A127" s="9"/>
      <c r="B127" s="20" t="s">
        <v>46</v>
      </c>
      <c r="C127" s="21">
        <f>SUM(C122:C126)</f>
        <v>570</v>
      </c>
      <c r="D127" s="29">
        <f t="shared" ref="D127:O127" si="10">SUM(D120:D126)</f>
        <v>28.2</v>
      </c>
      <c r="E127" s="29">
        <f t="shared" si="10"/>
        <v>16.93</v>
      </c>
      <c r="F127" s="29">
        <f t="shared" si="10"/>
        <v>124.05</v>
      </c>
      <c r="G127" s="29">
        <f t="shared" si="10"/>
        <v>733</v>
      </c>
      <c r="H127" s="29">
        <f t="shared" si="10"/>
        <v>0.78</v>
      </c>
      <c r="I127" s="29">
        <f t="shared" si="10"/>
        <v>1.2570000000000001</v>
      </c>
      <c r="J127" s="29">
        <f t="shared" si="10"/>
        <v>49.4</v>
      </c>
      <c r="K127" s="29">
        <f t="shared" si="10"/>
        <v>1.61</v>
      </c>
      <c r="L127" s="29">
        <f t="shared" si="10"/>
        <v>302.17</v>
      </c>
      <c r="M127" s="29">
        <f t="shared" si="10"/>
        <v>372.78</v>
      </c>
      <c r="N127" s="29">
        <f t="shared" si="10"/>
        <v>81.530000000000015</v>
      </c>
      <c r="O127" s="29">
        <f t="shared" si="10"/>
        <v>3.7300000000000004</v>
      </c>
    </row>
    <row r="128" spans="1:15" x14ac:dyDescent="0.3">
      <c r="A128" s="9"/>
      <c r="B128" s="10" t="s">
        <v>31</v>
      </c>
      <c r="C128" s="13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</row>
    <row r="129" spans="1:15" x14ac:dyDescent="0.3">
      <c r="A129" s="9">
        <v>45</v>
      </c>
      <c r="B129" s="12" t="s">
        <v>77</v>
      </c>
      <c r="C129" s="13">
        <v>100</v>
      </c>
      <c r="D129" s="34">
        <v>9.1999999999999993</v>
      </c>
      <c r="E129" s="34">
        <v>10.199999999999999</v>
      </c>
      <c r="F129" s="34">
        <v>0.6</v>
      </c>
      <c r="G129" s="34">
        <v>125.6</v>
      </c>
      <c r="H129" s="34">
        <v>1.2E-2</v>
      </c>
      <c r="I129" s="34">
        <v>14.65</v>
      </c>
      <c r="J129" s="34">
        <v>0</v>
      </c>
      <c r="K129" s="34">
        <v>1.3859999999999999</v>
      </c>
      <c r="L129" s="34">
        <v>25.8</v>
      </c>
      <c r="M129" s="34">
        <v>16.989999999999998</v>
      </c>
      <c r="N129" s="34">
        <v>8.5</v>
      </c>
      <c r="O129" s="34">
        <v>0.31</v>
      </c>
    </row>
    <row r="130" spans="1:15" x14ac:dyDescent="0.3">
      <c r="A130" s="9">
        <v>88</v>
      </c>
      <c r="B130" s="12" t="s">
        <v>78</v>
      </c>
      <c r="C130" s="13">
        <v>250</v>
      </c>
      <c r="D130" s="34">
        <v>3.9</v>
      </c>
      <c r="E130" s="34">
        <v>3.87</v>
      </c>
      <c r="F130" s="34">
        <v>10.7</v>
      </c>
      <c r="G130" s="34">
        <v>64.900000000000006</v>
      </c>
      <c r="H130" s="34">
        <v>4.5999999999999999E-2</v>
      </c>
      <c r="I130" s="34">
        <v>12.62</v>
      </c>
      <c r="J130" s="34">
        <v>0</v>
      </c>
      <c r="K130" s="34">
        <v>1.88</v>
      </c>
      <c r="L130" s="34">
        <v>39.4</v>
      </c>
      <c r="M130" s="34">
        <v>39.200000000000003</v>
      </c>
      <c r="N130" s="34">
        <v>17.7</v>
      </c>
      <c r="O130" s="34">
        <v>0.66</v>
      </c>
    </row>
    <row r="131" spans="1:15" x14ac:dyDescent="0.3">
      <c r="A131" s="9"/>
      <c r="B131" s="12" t="s">
        <v>49</v>
      </c>
      <c r="C131" s="13">
        <v>20</v>
      </c>
      <c r="D131" s="34">
        <v>0.6</v>
      </c>
      <c r="E131" s="34">
        <v>4</v>
      </c>
      <c r="F131" s="34">
        <v>0.6</v>
      </c>
      <c r="G131" s="34">
        <v>40.799999999999997</v>
      </c>
      <c r="H131" s="34">
        <v>0</v>
      </c>
      <c r="I131" s="34">
        <v>0.08</v>
      </c>
      <c r="J131" s="34">
        <v>0.02</v>
      </c>
      <c r="K131" s="34">
        <v>0.06</v>
      </c>
      <c r="L131" s="34">
        <v>17.600000000000001</v>
      </c>
      <c r="M131" s="34">
        <v>12.2</v>
      </c>
      <c r="N131" s="34">
        <v>1.8</v>
      </c>
      <c r="O131" s="34">
        <v>0.01</v>
      </c>
    </row>
    <row r="132" spans="1:15" x14ac:dyDescent="0.3">
      <c r="A132" s="9" t="s">
        <v>79</v>
      </c>
      <c r="B132" s="12" t="s">
        <v>80</v>
      </c>
      <c r="C132" s="13">
        <v>100</v>
      </c>
      <c r="D132" s="34">
        <v>16.399999999999999</v>
      </c>
      <c r="E132" s="34">
        <v>8.6999999999999993</v>
      </c>
      <c r="F132" s="34">
        <v>16.05</v>
      </c>
      <c r="G132" s="34">
        <v>242.22</v>
      </c>
      <c r="H132" s="34">
        <v>0.04</v>
      </c>
      <c r="I132" s="34">
        <v>1.23</v>
      </c>
      <c r="J132" s="34">
        <v>104.8</v>
      </c>
      <c r="K132" s="34">
        <v>0.3</v>
      </c>
      <c r="L132" s="34">
        <v>57.6</v>
      </c>
      <c r="M132" s="34">
        <v>88</v>
      </c>
      <c r="N132" s="34">
        <v>14.52</v>
      </c>
      <c r="O132" s="34">
        <v>1.23</v>
      </c>
    </row>
    <row r="133" spans="1:15" x14ac:dyDescent="0.3">
      <c r="A133" s="9">
        <v>199</v>
      </c>
      <c r="B133" s="12" t="s">
        <v>81</v>
      </c>
      <c r="C133" s="13">
        <v>180</v>
      </c>
      <c r="D133" s="34">
        <v>5.9</v>
      </c>
      <c r="E133" s="34">
        <v>12.67</v>
      </c>
      <c r="F133" s="34">
        <v>37.9</v>
      </c>
      <c r="G133" s="34">
        <v>246.71</v>
      </c>
      <c r="H133" s="34">
        <v>0.32</v>
      </c>
      <c r="I133" s="34">
        <v>0</v>
      </c>
      <c r="J133" s="34">
        <v>0</v>
      </c>
      <c r="K133" s="34">
        <v>0</v>
      </c>
      <c r="L133" s="34">
        <v>83.7</v>
      </c>
      <c r="M133" s="34">
        <v>234</v>
      </c>
      <c r="N133" s="34">
        <v>78.599999999999994</v>
      </c>
      <c r="O133" s="34">
        <v>4.9000000000000004</v>
      </c>
    </row>
    <row r="134" spans="1:15" x14ac:dyDescent="0.3">
      <c r="A134" s="9">
        <v>349</v>
      </c>
      <c r="B134" s="12" t="s">
        <v>52</v>
      </c>
      <c r="C134" s="13">
        <v>200</v>
      </c>
      <c r="D134" s="34">
        <v>0.1</v>
      </c>
      <c r="E134" s="34">
        <v>0.7</v>
      </c>
      <c r="F134" s="34">
        <v>42.6</v>
      </c>
      <c r="G134" s="34">
        <v>110.3</v>
      </c>
      <c r="H134" s="34">
        <v>1.6E-2</v>
      </c>
      <c r="I134" s="34">
        <v>71.28</v>
      </c>
      <c r="J134" s="34">
        <v>0</v>
      </c>
      <c r="K134" s="34">
        <v>0.50800000000000001</v>
      </c>
      <c r="L134" s="34">
        <v>32.479999999999997</v>
      </c>
      <c r="M134" s="34">
        <v>23.44</v>
      </c>
      <c r="N134" s="34">
        <v>17.46</v>
      </c>
      <c r="O134" s="34">
        <v>0.69799999999999995</v>
      </c>
    </row>
    <row r="135" spans="1:15" x14ac:dyDescent="0.3">
      <c r="A135" s="9"/>
      <c r="B135" s="12" t="s">
        <v>39</v>
      </c>
      <c r="C135" s="13">
        <v>60</v>
      </c>
      <c r="D135" s="34">
        <v>0.6</v>
      </c>
      <c r="E135" s="34">
        <v>3.9</v>
      </c>
      <c r="F135" s="34">
        <v>24.6</v>
      </c>
      <c r="G135" s="34">
        <v>119.4</v>
      </c>
      <c r="H135" s="34">
        <v>0.06</v>
      </c>
      <c r="I135" s="34">
        <v>0</v>
      </c>
      <c r="J135" s="34">
        <v>0</v>
      </c>
      <c r="K135" s="34">
        <v>0.54</v>
      </c>
      <c r="L135" s="34">
        <v>17.5</v>
      </c>
      <c r="M135" s="34">
        <v>79</v>
      </c>
      <c r="N135" s="34">
        <v>23</v>
      </c>
      <c r="O135" s="34">
        <v>1.9</v>
      </c>
    </row>
    <row r="136" spans="1:15" x14ac:dyDescent="0.3">
      <c r="A136" s="9"/>
      <c r="B136" s="20" t="s">
        <v>46</v>
      </c>
      <c r="C136" s="21">
        <f>SUM(C129:C135)</f>
        <v>910</v>
      </c>
      <c r="D136" s="29">
        <f>SUM(D129:D135)</f>
        <v>36.700000000000003</v>
      </c>
      <c r="E136" s="29">
        <f>SUM(E129:E135)</f>
        <v>44.04</v>
      </c>
      <c r="F136" s="29">
        <f>SUM(F129:F135)</f>
        <v>133.04999999999998</v>
      </c>
      <c r="G136" s="29">
        <f>SUM(G129:G135)</f>
        <v>949.93</v>
      </c>
      <c r="H136" s="29">
        <f t="shared" ref="H136:O136" si="11">H125+H135</f>
        <v>0.06</v>
      </c>
      <c r="I136" s="29">
        <f t="shared" si="11"/>
        <v>0.27</v>
      </c>
      <c r="J136" s="29">
        <f t="shared" si="11"/>
        <v>0</v>
      </c>
      <c r="K136" s="29">
        <f t="shared" si="11"/>
        <v>0.54</v>
      </c>
      <c r="L136" s="29">
        <f t="shared" si="11"/>
        <v>28.6</v>
      </c>
      <c r="M136" s="29">
        <f t="shared" si="11"/>
        <v>81.8</v>
      </c>
      <c r="N136" s="29">
        <f t="shared" si="11"/>
        <v>24.4</v>
      </c>
      <c r="O136" s="29">
        <f t="shared" si="11"/>
        <v>2.1799999999999997</v>
      </c>
    </row>
    <row r="137" spans="1:15" x14ac:dyDescent="0.3">
      <c r="A137" s="33"/>
      <c r="B137" s="20" t="s">
        <v>40</v>
      </c>
      <c r="C137" s="21">
        <f>C127+C136</f>
        <v>1480</v>
      </c>
      <c r="D137" s="29">
        <f>D127+D136</f>
        <v>64.900000000000006</v>
      </c>
      <c r="E137" s="29">
        <f>E127+E136</f>
        <v>60.97</v>
      </c>
      <c r="F137" s="29">
        <f>F127+F136</f>
        <v>257.09999999999997</v>
      </c>
      <c r="G137" s="29">
        <f>G127+G136</f>
        <v>1682.9299999999998</v>
      </c>
      <c r="H137" s="29">
        <f t="shared" ref="H137:O137" si="12">SUM(H132:H136)</f>
        <v>0.496</v>
      </c>
      <c r="I137" s="29">
        <f t="shared" si="12"/>
        <v>72.78</v>
      </c>
      <c r="J137" s="29">
        <f t="shared" si="12"/>
        <v>104.8</v>
      </c>
      <c r="K137" s="29">
        <f t="shared" si="12"/>
        <v>1.8880000000000001</v>
      </c>
      <c r="L137" s="29">
        <f t="shared" si="12"/>
        <v>219.88</v>
      </c>
      <c r="M137" s="29">
        <f t="shared" si="12"/>
        <v>506.24</v>
      </c>
      <c r="N137" s="29">
        <f t="shared" si="12"/>
        <v>157.97999999999999</v>
      </c>
      <c r="O137" s="29">
        <f t="shared" si="12"/>
        <v>10.908000000000001</v>
      </c>
    </row>
    <row r="138" spans="1:15" x14ac:dyDescent="0.3">
      <c r="A138" s="2"/>
      <c r="B138" s="3"/>
    </row>
    <row r="139" spans="1:15" x14ac:dyDescent="0.3">
      <c r="A139" s="2"/>
      <c r="B139" s="3"/>
    </row>
    <row r="140" spans="1:15" x14ac:dyDescent="0.3">
      <c r="A140" s="2"/>
      <c r="B140" s="3"/>
    </row>
    <row r="141" spans="1:15" x14ac:dyDescent="0.3">
      <c r="A141" s="2"/>
      <c r="B141" s="5" t="s">
        <v>82</v>
      </c>
    </row>
    <row r="142" spans="1:15" x14ac:dyDescent="0.3">
      <c r="A142" s="2"/>
      <c r="B142" s="5" t="s">
        <v>83</v>
      </c>
    </row>
    <row r="143" spans="1:15" x14ac:dyDescent="0.3">
      <c r="A143" s="2"/>
      <c r="B143" s="5" t="s">
        <v>43</v>
      </c>
    </row>
    <row r="144" spans="1:15" x14ac:dyDescent="0.3">
      <c r="A144" s="2"/>
      <c r="B144" s="5" t="s">
        <v>4</v>
      </c>
    </row>
    <row r="145" spans="1:15" x14ac:dyDescent="0.3">
      <c r="A145" s="2"/>
      <c r="B145" s="3"/>
    </row>
    <row r="146" spans="1:15" x14ac:dyDescent="0.3">
      <c r="A146" s="2"/>
      <c r="B146" s="3"/>
    </row>
    <row r="147" spans="1:15" x14ac:dyDescent="0.3">
      <c r="A147" s="6" t="s">
        <v>5</v>
      </c>
      <c r="B147" s="7" t="s">
        <v>6</v>
      </c>
      <c r="C147" s="6" t="s">
        <v>7</v>
      </c>
      <c r="D147" s="8" t="s">
        <v>8</v>
      </c>
      <c r="E147" s="8"/>
      <c r="F147" s="8"/>
      <c r="G147" s="8" t="s">
        <v>9</v>
      </c>
      <c r="H147" s="8" t="s">
        <v>10</v>
      </c>
      <c r="I147" s="8"/>
      <c r="J147" s="8"/>
      <c r="K147" s="8"/>
      <c r="L147" s="8" t="s">
        <v>11</v>
      </c>
      <c r="M147" s="8"/>
      <c r="N147" s="8"/>
      <c r="O147" s="8"/>
    </row>
    <row r="148" spans="1:15" x14ac:dyDescent="0.3">
      <c r="A148" s="6"/>
      <c r="B148" s="7"/>
      <c r="C148" s="6"/>
      <c r="D148" s="8" t="s">
        <v>12</v>
      </c>
      <c r="E148" s="8" t="s">
        <v>13</v>
      </c>
      <c r="F148" s="8" t="s">
        <v>14</v>
      </c>
      <c r="G148" s="8"/>
      <c r="H148" s="8" t="s">
        <v>15</v>
      </c>
      <c r="I148" s="8" t="s">
        <v>16</v>
      </c>
      <c r="J148" s="8" t="s">
        <v>17</v>
      </c>
      <c r="K148" s="8" t="s">
        <v>18</v>
      </c>
      <c r="L148" s="8" t="s">
        <v>19</v>
      </c>
      <c r="M148" s="8" t="s">
        <v>20</v>
      </c>
      <c r="N148" s="8" t="s">
        <v>21</v>
      </c>
      <c r="O148" s="8" t="s">
        <v>22</v>
      </c>
    </row>
    <row r="149" spans="1:15" x14ac:dyDescent="0.3">
      <c r="A149" s="37"/>
      <c r="B149" s="10" t="s">
        <v>23</v>
      </c>
      <c r="C149" s="37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</row>
    <row r="150" spans="1:15" x14ac:dyDescent="0.3">
      <c r="A150" s="9">
        <v>456</v>
      </c>
      <c r="B150" s="12" t="s">
        <v>24</v>
      </c>
      <c r="C150" s="13">
        <v>50</v>
      </c>
      <c r="D150" s="34">
        <v>6.2</v>
      </c>
      <c r="E150" s="34">
        <v>3</v>
      </c>
      <c r="F150" s="34">
        <v>26.3</v>
      </c>
      <c r="G150" s="34">
        <v>173</v>
      </c>
      <c r="H150" s="34">
        <v>0.08</v>
      </c>
      <c r="I150" s="34">
        <v>1.97</v>
      </c>
      <c r="J150" s="34">
        <v>8</v>
      </c>
      <c r="K150" s="34">
        <v>2.99</v>
      </c>
      <c r="L150" s="34">
        <v>19.2</v>
      </c>
      <c r="M150" s="34">
        <v>48.5</v>
      </c>
      <c r="N150" s="34">
        <v>17.8</v>
      </c>
      <c r="O150" s="34">
        <v>0.85</v>
      </c>
    </row>
    <row r="151" spans="1:15" x14ac:dyDescent="0.3">
      <c r="A151" s="9">
        <v>174</v>
      </c>
      <c r="B151" s="12" t="s">
        <v>45</v>
      </c>
      <c r="C151" s="13">
        <v>230</v>
      </c>
      <c r="D151" s="11">
        <v>8.2799999999999994</v>
      </c>
      <c r="E151" s="11">
        <v>7.9</v>
      </c>
      <c r="F151" s="11">
        <v>26.56</v>
      </c>
      <c r="G151" s="11">
        <v>237.82</v>
      </c>
      <c r="H151" s="34">
        <v>0.06</v>
      </c>
      <c r="I151" s="34">
        <v>0.96</v>
      </c>
      <c r="J151" s="34">
        <v>54.8</v>
      </c>
      <c r="K151" s="34">
        <v>0.23</v>
      </c>
      <c r="L151" s="34">
        <v>130.97</v>
      </c>
      <c r="M151" s="34">
        <v>157.44</v>
      </c>
      <c r="N151" s="34">
        <v>36.46</v>
      </c>
      <c r="O151" s="34">
        <v>0.63</v>
      </c>
    </row>
    <row r="152" spans="1:15" x14ac:dyDescent="0.3">
      <c r="A152" s="9">
        <v>14</v>
      </c>
      <c r="B152" s="12" t="s">
        <v>26</v>
      </c>
      <c r="C152" s="13">
        <v>20</v>
      </c>
      <c r="D152" s="34">
        <v>14.4</v>
      </c>
      <c r="E152" s="34">
        <v>0.4</v>
      </c>
      <c r="F152" s="34">
        <v>0.26</v>
      </c>
      <c r="G152" s="34">
        <v>67.2</v>
      </c>
      <c r="H152" s="34">
        <v>0</v>
      </c>
      <c r="I152" s="34">
        <v>0</v>
      </c>
      <c r="J152" s="34">
        <v>0</v>
      </c>
      <c r="K152" s="34">
        <v>0</v>
      </c>
      <c r="L152" s="34">
        <v>0</v>
      </c>
      <c r="M152" s="34">
        <v>0</v>
      </c>
      <c r="N152" s="34">
        <v>0</v>
      </c>
      <c r="O152" s="34">
        <v>0</v>
      </c>
    </row>
    <row r="153" spans="1:15" x14ac:dyDescent="0.3">
      <c r="A153" s="9" t="s">
        <v>27</v>
      </c>
      <c r="B153" s="12" t="s">
        <v>28</v>
      </c>
      <c r="C153" s="13">
        <v>200</v>
      </c>
      <c r="D153" s="36">
        <v>0</v>
      </c>
      <c r="E153" s="36">
        <v>0</v>
      </c>
      <c r="F153" s="36">
        <v>18</v>
      </c>
      <c r="G153" s="36">
        <v>67.900000000000006</v>
      </c>
      <c r="H153" s="34">
        <v>0</v>
      </c>
      <c r="I153" s="34">
        <v>0.27</v>
      </c>
      <c r="J153" s="34">
        <v>0</v>
      </c>
      <c r="K153" s="34">
        <v>0</v>
      </c>
      <c r="L153" s="34">
        <v>11.1</v>
      </c>
      <c r="M153" s="34">
        <v>2.8</v>
      </c>
      <c r="N153" s="34">
        <v>1.4</v>
      </c>
      <c r="O153" s="34">
        <v>0.28000000000000003</v>
      </c>
    </row>
    <row r="154" spans="1:15" x14ac:dyDescent="0.3">
      <c r="A154" s="9"/>
      <c r="B154" s="12" t="s">
        <v>29</v>
      </c>
      <c r="C154" s="13">
        <v>60</v>
      </c>
      <c r="D154" s="34">
        <v>0.5</v>
      </c>
      <c r="E154" s="34">
        <v>4.5999999999999996</v>
      </c>
      <c r="F154" s="34">
        <v>29.3</v>
      </c>
      <c r="G154" s="34">
        <v>139.9</v>
      </c>
      <c r="H154" s="34">
        <v>0.02</v>
      </c>
      <c r="I154" s="34">
        <v>0</v>
      </c>
      <c r="J154" s="34">
        <v>0</v>
      </c>
      <c r="K154" s="34">
        <v>0.34</v>
      </c>
      <c r="L154" s="34">
        <v>6</v>
      </c>
      <c r="M154" s="34">
        <v>19.579999999999998</v>
      </c>
      <c r="N154" s="34">
        <v>4.2</v>
      </c>
      <c r="O154" s="34">
        <v>0.34</v>
      </c>
    </row>
    <row r="155" spans="1:15" x14ac:dyDescent="0.3">
      <c r="A155" s="9"/>
      <c r="B155" s="20" t="s">
        <v>46</v>
      </c>
      <c r="C155" s="21">
        <f>SUM(C150:C154)</f>
        <v>560</v>
      </c>
      <c r="D155" s="29">
        <f t="shared" ref="D155:O155" si="13">SUM(D148:D154)</f>
        <v>29.380000000000003</v>
      </c>
      <c r="E155" s="29">
        <f t="shared" si="13"/>
        <v>15.9</v>
      </c>
      <c r="F155" s="29">
        <f t="shared" si="13"/>
        <v>100.42</v>
      </c>
      <c r="G155" s="29">
        <f t="shared" si="13"/>
        <v>685.81999999999994</v>
      </c>
      <c r="H155" s="29">
        <f t="shared" si="13"/>
        <v>0.16</v>
      </c>
      <c r="I155" s="29">
        <f t="shared" si="13"/>
        <v>3.1999999999999997</v>
      </c>
      <c r="J155" s="29">
        <f t="shared" si="13"/>
        <v>62.8</v>
      </c>
      <c r="K155" s="29">
        <f t="shared" si="13"/>
        <v>3.56</v>
      </c>
      <c r="L155" s="29">
        <f t="shared" si="13"/>
        <v>167.26999999999998</v>
      </c>
      <c r="M155" s="29">
        <f t="shared" si="13"/>
        <v>228.32</v>
      </c>
      <c r="N155" s="29">
        <f t="shared" si="13"/>
        <v>59.860000000000007</v>
      </c>
      <c r="O155" s="29">
        <f t="shared" si="13"/>
        <v>2.1</v>
      </c>
    </row>
    <row r="156" spans="1:15" x14ac:dyDescent="0.3">
      <c r="A156" s="9"/>
      <c r="B156" s="12"/>
      <c r="C156" s="13"/>
      <c r="D156" s="34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</row>
    <row r="157" spans="1:15" x14ac:dyDescent="0.3">
      <c r="A157" s="9"/>
      <c r="B157" s="10" t="s">
        <v>31</v>
      </c>
      <c r="C157" s="13"/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</row>
    <row r="158" spans="1:15" x14ac:dyDescent="0.3">
      <c r="A158" s="38">
        <v>45</v>
      </c>
      <c r="B158" s="22" t="s">
        <v>84</v>
      </c>
      <c r="C158" s="23">
        <v>100</v>
      </c>
      <c r="D158" s="19">
        <v>10.7</v>
      </c>
      <c r="E158" s="19">
        <v>1.5</v>
      </c>
      <c r="F158" s="19">
        <v>5.8</v>
      </c>
      <c r="G158" s="19">
        <v>122.5</v>
      </c>
      <c r="H158" s="19">
        <v>1.2E-2</v>
      </c>
      <c r="I158" s="19">
        <v>14.65</v>
      </c>
      <c r="J158" s="19">
        <v>0</v>
      </c>
      <c r="K158" s="19">
        <v>1.3859999999999999</v>
      </c>
      <c r="L158" s="19">
        <v>25.8</v>
      </c>
      <c r="M158" s="19">
        <v>16.989999999999998</v>
      </c>
      <c r="N158" s="19">
        <v>8.5</v>
      </c>
      <c r="O158" s="19">
        <v>0.31</v>
      </c>
    </row>
    <row r="159" spans="1:15" x14ac:dyDescent="0.3">
      <c r="A159" s="9" t="s">
        <v>85</v>
      </c>
      <c r="B159" s="12" t="s">
        <v>86</v>
      </c>
      <c r="C159" s="13">
        <v>250</v>
      </c>
      <c r="D159" s="34">
        <v>8.9</v>
      </c>
      <c r="E159" s="34">
        <v>14.18</v>
      </c>
      <c r="F159" s="34">
        <v>14.22</v>
      </c>
      <c r="G159" s="34">
        <v>186.25</v>
      </c>
      <c r="H159" s="34">
        <v>0.1</v>
      </c>
      <c r="I159" s="34">
        <v>12.4</v>
      </c>
      <c r="J159" s="34">
        <v>212.8</v>
      </c>
      <c r="K159" s="34">
        <v>1.5</v>
      </c>
      <c r="L159" s="34">
        <v>17.399999999999999</v>
      </c>
      <c r="M159" s="34">
        <v>50.84</v>
      </c>
      <c r="N159" s="34">
        <v>21.6</v>
      </c>
      <c r="O159" s="34">
        <v>1</v>
      </c>
    </row>
    <row r="160" spans="1:15" x14ac:dyDescent="0.3">
      <c r="A160" s="9" t="s">
        <v>59</v>
      </c>
      <c r="B160" s="12" t="s">
        <v>60</v>
      </c>
      <c r="C160" s="13">
        <v>100</v>
      </c>
      <c r="D160" s="11">
        <v>7.7</v>
      </c>
      <c r="E160" s="11">
        <v>14.2</v>
      </c>
      <c r="F160" s="11">
        <v>10.44</v>
      </c>
      <c r="G160" s="11">
        <v>256.60000000000002</v>
      </c>
      <c r="H160" s="11">
        <v>0.09</v>
      </c>
      <c r="I160" s="11">
        <v>0.123</v>
      </c>
      <c r="J160" s="11">
        <v>0</v>
      </c>
      <c r="K160" s="11">
        <v>3.5</v>
      </c>
      <c r="L160" s="11">
        <v>37.950000000000003</v>
      </c>
      <c r="M160" s="11">
        <v>271.13</v>
      </c>
      <c r="N160" s="11">
        <v>26.72</v>
      </c>
      <c r="O160" s="11">
        <v>2.61</v>
      </c>
    </row>
    <row r="161" spans="1:15" x14ac:dyDescent="0.3">
      <c r="A161" s="9"/>
      <c r="B161" s="12" t="s">
        <v>37</v>
      </c>
      <c r="C161" s="13">
        <v>30</v>
      </c>
      <c r="D161" s="34">
        <v>0.2</v>
      </c>
      <c r="E161" s="34">
        <v>0.1</v>
      </c>
      <c r="F161" s="34">
        <v>0.4</v>
      </c>
      <c r="G161" s="34">
        <v>3.4</v>
      </c>
      <c r="H161" s="34">
        <v>0</v>
      </c>
      <c r="I161" s="34">
        <v>0</v>
      </c>
      <c r="J161" s="34">
        <v>0</v>
      </c>
      <c r="K161" s="34">
        <v>0</v>
      </c>
      <c r="L161" s="34">
        <v>0</v>
      </c>
      <c r="M161" s="34">
        <v>0</v>
      </c>
      <c r="N161" s="34">
        <v>0</v>
      </c>
      <c r="O161" s="34">
        <v>0</v>
      </c>
    </row>
    <row r="162" spans="1:15" x14ac:dyDescent="0.3">
      <c r="A162" s="9">
        <v>199</v>
      </c>
      <c r="B162" s="12" t="s">
        <v>36</v>
      </c>
      <c r="C162" s="13">
        <v>180</v>
      </c>
      <c r="D162" s="34">
        <v>7.5</v>
      </c>
      <c r="E162" s="34">
        <v>7.5</v>
      </c>
      <c r="F162" s="34">
        <v>46.1</v>
      </c>
      <c r="G162" s="34">
        <v>307.39999999999998</v>
      </c>
      <c r="H162" s="34">
        <v>0.32</v>
      </c>
      <c r="I162" s="34">
        <v>0</v>
      </c>
      <c r="J162" s="34">
        <v>0</v>
      </c>
      <c r="K162" s="34">
        <v>0</v>
      </c>
      <c r="L162" s="34">
        <v>83.7</v>
      </c>
      <c r="M162" s="34">
        <v>234</v>
      </c>
      <c r="N162" s="34">
        <v>78.599999999999994</v>
      </c>
      <c r="O162" s="34">
        <v>4.9000000000000004</v>
      </c>
    </row>
    <row r="163" spans="1:15" x14ac:dyDescent="0.3">
      <c r="A163" s="9">
        <v>345</v>
      </c>
      <c r="B163" s="12" t="s">
        <v>38</v>
      </c>
      <c r="C163" s="13">
        <v>200</v>
      </c>
      <c r="D163" s="34">
        <v>0.3</v>
      </c>
      <c r="E163" s="34">
        <v>0.4</v>
      </c>
      <c r="F163" s="34">
        <v>27.2</v>
      </c>
      <c r="G163" s="34">
        <v>113</v>
      </c>
      <c r="H163" s="34">
        <v>1.4E-2</v>
      </c>
      <c r="I163" s="34">
        <v>27.6</v>
      </c>
      <c r="J163" s="34">
        <v>0</v>
      </c>
      <c r="K163" s="34">
        <v>0.38</v>
      </c>
      <c r="L163" s="34">
        <v>23.7</v>
      </c>
      <c r="M163" s="34">
        <v>18.399999999999999</v>
      </c>
      <c r="N163" s="34">
        <v>13.42</v>
      </c>
      <c r="O163" s="34">
        <v>0.71</v>
      </c>
    </row>
    <row r="164" spans="1:15" x14ac:dyDescent="0.3">
      <c r="A164" s="9"/>
      <c r="B164" s="12" t="s">
        <v>39</v>
      </c>
      <c r="C164" s="13">
        <v>60</v>
      </c>
      <c r="D164" s="34">
        <v>0.5</v>
      </c>
      <c r="E164" s="34">
        <v>4.5999999999999996</v>
      </c>
      <c r="F164" s="34">
        <v>29.3</v>
      </c>
      <c r="G164" s="34">
        <v>139.9</v>
      </c>
      <c r="H164" s="34">
        <v>0.06</v>
      </c>
      <c r="I164" s="34">
        <v>0</v>
      </c>
      <c r="J164" s="34">
        <v>0</v>
      </c>
      <c r="K164" s="34">
        <v>0.54</v>
      </c>
      <c r="L164" s="34">
        <v>17.5</v>
      </c>
      <c r="M164" s="34">
        <v>79</v>
      </c>
      <c r="N164" s="34">
        <v>23</v>
      </c>
      <c r="O164" s="34">
        <v>1.9</v>
      </c>
    </row>
    <row r="165" spans="1:15" x14ac:dyDescent="0.3">
      <c r="A165" s="9"/>
      <c r="B165" s="20" t="s">
        <v>46</v>
      </c>
      <c r="C165" s="28">
        <f t="shared" ref="C165:O165" si="14">SUM(C158:C164)</f>
        <v>920</v>
      </c>
      <c r="D165" s="32">
        <f t="shared" si="14"/>
        <v>35.799999999999997</v>
      </c>
      <c r="E165" s="32">
        <f t="shared" si="14"/>
        <v>42.480000000000004</v>
      </c>
      <c r="F165" s="32">
        <f t="shared" si="14"/>
        <v>133.46</v>
      </c>
      <c r="G165" s="32">
        <f t="shared" si="14"/>
        <v>1129.05</v>
      </c>
      <c r="H165" s="32">
        <f t="shared" si="14"/>
        <v>0.59600000000000009</v>
      </c>
      <c r="I165" s="32">
        <f t="shared" si="14"/>
        <v>54.773000000000003</v>
      </c>
      <c r="J165" s="32">
        <f t="shared" si="14"/>
        <v>212.8</v>
      </c>
      <c r="K165" s="32">
        <f t="shared" si="14"/>
        <v>7.306</v>
      </c>
      <c r="L165" s="32">
        <f t="shared" si="14"/>
        <v>206.05</v>
      </c>
      <c r="M165" s="32">
        <f t="shared" si="14"/>
        <v>670.36</v>
      </c>
      <c r="N165" s="32">
        <f t="shared" si="14"/>
        <v>171.83999999999997</v>
      </c>
      <c r="O165" s="32">
        <f t="shared" si="14"/>
        <v>11.430000000000001</v>
      </c>
    </row>
    <row r="166" spans="1:15" x14ac:dyDescent="0.3">
      <c r="A166" s="9"/>
      <c r="B166" s="20" t="s">
        <v>40</v>
      </c>
      <c r="C166" s="28">
        <f t="shared" ref="C166:O166" si="15">C155+C165</f>
        <v>1480</v>
      </c>
      <c r="D166" s="39">
        <f t="shared" si="15"/>
        <v>65.180000000000007</v>
      </c>
      <c r="E166" s="39">
        <f t="shared" si="15"/>
        <v>58.38</v>
      </c>
      <c r="F166" s="39">
        <f t="shared" si="15"/>
        <v>233.88</v>
      </c>
      <c r="G166" s="39">
        <f t="shared" si="15"/>
        <v>1814.87</v>
      </c>
      <c r="H166" s="39">
        <f t="shared" si="15"/>
        <v>0.75600000000000012</v>
      </c>
      <c r="I166" s="39">
        <f t="shared" si="15"/>
        <v>57.973000000000006</v>
      </c>
      <c r="J166" s="39">
        <f t="shared" si="15"/>
        <v>275.60000000000002</v>
      </c>
      <c r="K166" s="39">
        <f t="shared" si="15"/>
        <v>10.866</v>
      </c>
      <c r="L166" s="39">
        <f t="shared" si="15"/>
        <v>373.32</v>
      </c>
      <c r="M166" s="39">
        <f t="shared" si="15"/>
        <v>898.68000000000006</v>
      </c>
      <c r="N166" s="39">
        <f t="shared" si="15"/>
        <v>231.7</v>
      </c>
      <c r="O166" s="39">
        <f t="shared" si="15"/>
        <v>13.530000000000001</v>
      </c>
    </row>
    <row r="167" spans="1:15" x14ac:dyDescent="0.3">
      <c r="A167" s="2"/>
      <c r="B167" s="3"/>
    </row>
    <row r="168" spans="1:15" x14ac:dyDescent="0.3">
      <c r="A168" s="2"/>
      <c r="B168" s="3"/>
    </row>
    <row r="169" spans="1:15" x14ac:dyDescent="0.3">
      <c r="A169" s="2"/>
      <c r="B169" s="3"/>
    </row>
    <row r="170" spans="1:15" x14ac:dyDescent="0.3">
      <c r="A170" s="2"/>
      <c r="B170" s="5" t="s">
        <v>87</v>
      </c>
    </row>
    <row r="171" spans="1:15" x14ac:dyDescent="0.3">
      <c r="A171" s="2"/>
      <c r="B171" s="5" t="s">
        <v>83</v>
      </c>
    </row>
    <row r="172" spans="1:15" x14ac:dyDescent="0.3">
      <c r="A172" s="2"/>
      <c r="B172" s="5" t="s">
        <v>43</v>
      </c>
    </row>
    <row r="173" spans="1:15" x14ac:dyDescent="0.3">
      <c r="A173" s="2"/>
      <c r="B173" s="5" t="s">
        <v>4</v>
      </c>
    </row>
    <row r="174" spans="1:15" x14ac:dyDescent="0.3">
      <c r="A174" s="2"/>
      <c r="B174" s="3"/>
    </row>
    <row r="175" spans="1:15" x14ac:dyDescent="0.3">
      <c r="A175" s="2"/>
      <c r="B175" s="3"/>
    </row>
    <row r="176" spans="1:15" x14ac:dyDescent="0.3">
      <c r="A176" s="6" t="s">
        <v>5</v>
      </c>
      <c r="B176" s="7" t="s">
        <v>6</v>
      </c>
      <c r="C176" s="6" t="s">
        <v>7</v>
      </c>
      <c r="D176" s="8" t="s">
        <v>8</v>
      </c>
      <c r="E176" s="8"/>
      <c r="F176" s="8"/>
      <c r="G176" s="8" t="s">
        <v>9</v>
      </c>
      <c r="H176" s="8" t="s">
        <v>10</v>
      </c>
      <c r="I176" s="8"/>
      <c r="J176" s="8"/>
      <c r="K176" s="8"/>
      <c r="L176" s="8" t="s">
        <v>11</v>
      </c>
      <c r="M176" s="8"/>
      <c r="N176" s="8"/>
      <c r="O176" s="8"/>
    </row>
    <row r="177" spans="1:15" x14ac:dyDescent="0.3">
      <c r="A177" s="6"/>
      <c r="B177" s="7"/>
      <c r="C177" s="6"/>
      <c r="D177" s="8" t="s">
        <v>12</v>
      </c>
      <c r="E177" s="8" t="s">
        <v>13</v>
      </c>
      <c r="F177" s="8" t="s">
        <v>14</v>
      </c>
      <c r="G177" s="8"/>
      <c r="H177" s="8" t="s">
        <v>15</v>
      </c>
      <c r="I177" s="8" t="s">
        <v>16</v>
      </c>
      <c r="J177" s="8" t="s">
        <v>17</v>
      </c>
      <c r="K177" s="8" t="s">
        <v>18</v>
      </c>
      <c r="L177" s="8" t="s">
        <v>19</v>
      </c>
      <c r="M177" s="8" t="s">
        <v>20</v>
      </c>
      <c r="N177" s="8" t="s">
        <v>21</v>
      </c>
      <c r="O177" s="8" t="s">
        <v>22</v>
      </c>
    </row>
    <row r="178" spans="1:15" x14ac:dyDescent="0.3">
      <c r="A178" s="9"/>
      <c r="B178" s="10" t="s">
        <v>23</v>
      </c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</row>
    <row r="179" spans="1:15" x14ac:dyDescent="0.3">
      <c r="A179" s="9">
        <v>181</v>
      </c>
      <c r="B179" s="12" t="s">
        <v>66</v>
      </c>
      <c r="C179" s="13">
        <v>230</v>
      </c>
      <c r="D179" s="34">
        <v>10.9</v>
      </c>
      <c r="E179" s="34">
        <v>6.9</v>
      </c>
      <c r="F179" s="34">
        <v>33.6</v>
      </c>
      <c r="G179" s="34">
        <v>258.06</v>
      </c>
      <c r="H179" s="34">
        <v>0.08</v>
      </c>
      <c r="I179" s="34">
        <v>1.17</v>
      </c>
      <c r="J179" s="34">
        <v>58</v>
      </c>
      <c r="K179" s="34">
        <v>0.52</v>
      </c>
      <c r="L179" s="34">
        <v>134.07</v>
      </c>
      <c r="M179" s="34">
        <v>118.19</v>
      </c>
      <c r="N179" s="34">
        <v>20.3</v>
      </c>
      <c r="O179" s="34">
        <v>0.5</v>
      </c>
    </row>
    <row r="180" spans="1:15" x14ac:dyDescent="0.3">
      <c r="A180" s="9">
        <v>14</v>
      </c>
      <c r="B180" s="12" t="s">
        <v>26</v>
      </c>
      <c r="C180" s="13">
        <v>20</v>
      </c>
      <c r="D180" s="34">
        <v>14.6</v>
      </c>
      <c r="E180" s="34">
        <v>0.4</v>
      </c>
      <c r="F180" s="34">
        <v>0.26</v>
      </c>
      <c r="G180" s="34">
        <v>67.2</v>
      </c>
      <c r="H180" s="34">
        <v>0</v>
      </c>
      <c r="I180" s="34">
        <v>0</v>
      </c>
      <c r="J180" s="34">
        <v>0</v>
      </c>
      <c r="K180" s="34">
        <v>0</v>
      </c>
      <c r="L180" s="34">
        <v>0</v>
      </c>
      <c r="M180" s="34">
        <v>0</v>
      </c>
      <c r="N180" s="34">
        <v>0</v>
      </c>
      <c r="O180" s="34">
        <v>0</v>
      </c>
    </row>
    <row r="181" spans="1:15" x14ac:dyDescent="0.3">
      <c r="A181" s="9" t="s">
        <v>27</v>
      </c>
      <c r="B181" s="12" t="s">
        <v>28</v>
      </c>
      <c r="C181" s="13">
        <v>200</v>
      </c>
      <c r="D181" s="36">
        <v>0</v>
      </c>
      <c r="E181" s="36">
        <v>0</v>
      </c>
      <c r="F181" s="36">
        <v>18</v>
      </c>
      <c r="G181" s="36">
        <v>67.900000000000006</v>
      </c>
      <c r="H181" s="34">
        <v>0</v>
      </c>
      <c r="I181" s="34">
        <v>0.27</v>
      </c>
      <c r="J181" s="34">
        <v>0</v>
      </c>
      <c r="K181" s="34">
        <v>0</v>
      </c>
      <c r="L181" s="34">
        <v>11.1</v>
      </c>
      <c r="M181" s="34">
        <v>2.8</v>
      </c>
      <c r="N181" s="34">
        <v>1.4</v>
      </c>
      <c r="O181" s="34">
        <v>0.28000000000000003</v>
      </c>
    </row>
    <row r="182" spans="1:15" x14ac:dyDescent="0.3">
      <c r="A182" s="9"/>
      <c r="B182" s="12" t="s">
        <v>29</v>
      </c>
      <c r="C182" s="13">
        <v>60</v>
      </c>
      <c r="D182" s="34">
        <v>0.5</v>
      </c>
      <c r="E182" s="34">
        <v>4.5999999999999996</v>
      </c>
      <c r="F182" s="34">
        <v>29.3</v>
      </c>
      <c r="G182" s="34">
        <v>139.9</v>
      </c>
      <c r="H182" s="34">
        <v>0.02</v>
      </c>
      <c r="I182" s="34">
        <v>0</v>
      </c>
      <c r="J182" s="34">
        <v>0</v>
      </c>
      <c r="K182" s="34">
        <v>0.34</v>
      </c>
      <c r="L182" s="34">
        <v>6</v>
      </c>
      <c r="M182" s="34">
        <v>19.579999999999998</v>
      </c>
      <c r="N182" s="34">
        <v>4.2</v>
      </c>
      <c r="O182" s="34">
        <v>0.34</v>
      </c>
    </row>
    <row r="183" spans="1:15" x14ac:dyDescent="0.3">
      <c r="A183" s="9"/>
      <c r="B183" s="12" t="s">
        <v>65</v>
      </c>
      <c r="C183" s="13">
        <v>100</v>
      </c>
      <c r="D183" s="34">
        <v>0.4</v>
      </c>
      <c r="E183" s="34">
        <v>0.4</v>
      </c>
      <c r="F183" s="34">
        <v>9.8000000000000007</v>
      </c>
      <c r="G183" s="34">
        <v>44.4</v>
      </c>
      <c r="H183" s="34">
        <v>0.02</v>
      </c>
      <c r="I183" s="34">
        <v>7.5</v>
      </c>
      <c r="J183" s="34">
        <v>0</v>
      </c>
      <c r="K183" s="34">
        <v>0.15</v>
      </c>
      <c r="L183" s="34">
        <v>12</v>
      </c>
      <c r="M183" s="34">
        <v>8.25</v>
      </c>
      <c r="N183" s="34">
        <v>6.75</v>
      </c>
      <c r="O183" s="34">
        <v>1.65</v>
      </c>
    </row>
    <row r="184" spans="1:15" x14ac:dyDescent="0.3">
      <c r="A184" s="9"/>
      <c r="B184" s="20" t="s">
        <v>46</v>
      </c>
      <c r="C184" s="21">
        <f>SUM(C179:C183)</f>
        <v>610</v>
      </c>
      <c r="D184" s="29">
        <f t="shared" ref="D184:O184" si="16">SUM(D177:D183)</f>
        <v>26.4</v>
      </c>
      <c r="E184" s="29">
        <f t="shared" si="16"/>
        <v>12.3</v>
      </c>
      <c r="F184" s="29">
        <f t="shared" si="16"/>
        <v>90.96</v>
      </c>
      <c r="G184" s="29">
        <f t="shared" si="16"/>
        <v>577.45999999999992</v>
      </c>
      <c r="H184" s="29">
        <f t="shared" si="16"/>
        <v>0.12000000000000001</v>
      </c>
      <c r="I184" s="29">
        <f t="shared" si="16"/>
        <v>8.94</v>
      </c>
      <c r="J184" s="29">
        <f t="shared" si="16"/>
        <v>58</v>
      </c>
      <c r="K184" s="29">
        <f t="shared" si="16"/>
        <v>1.01</v>
      </c>
      <c r="L184" s="29">
        <f t="shared" si="16"/>
        <v>163.16999999999999</v>
      </c>
      <c r="M184" s="29">
        <f t="shared" si="16"/>
        <v>148.82</v>
      </c>
      <c r="N184" s="29">
        <f t="shared" si="16"/>
        <v>32.65</v>
      </c>
      <c r="O184" s="29">
        <f t="shared" si="16"/>
        <v>2.77</v>
      </c>
    </row>
    <row r="185" spans="1:15" x14ac:dyDescent="0.3">
      <c r="A185" s="9"/>
      <c r="B185" s="10" t="s">
        <v>31</v>
      </c>
      <c r="C185" s="13"/>
      <c r="D185" s="34"/>
      <c r="E185" s="34"/>
      <c r="F185" s="34"/>
      <c r="G185" s="34"/>
      <c r="H185" s="34"/>
      <c r="I185" s="34"/>
      <c r="J185" s="34"/>
      <c r="K185" s="34"/>
      <c r="L185" s="34"/>
      <c r="M185" s="34"/>
      <c r="N185" s="34"/>
      <c r="O185" s="34"/>
    </row>
    <row r="186" spans="1:15" x14ac:dyDescent="0.3">
      <c r="A186" s="9">
        <v>45</v>
      </c>
      <c r="B186" s="12" t="s">
        <v>88</v>
      </c>
      <c r="C186" s="13">
        <v>100</v>
      </c>
      <c r="D186" s="34">
        <v>5</v>
      </c>
      <c r="E186" s="34">
        <v>1.5</v>
      </c>
      <c r="F186" s="34">
        <v>11.6</v>
      </c>
      <c r="G186" s="34">
        <v>96</v>
      </c>
      <c r="H186" s="34">
        <v>1.2E-2</v>
      </c>
      <c r="I186" s="34">
        <v>14.65</v>
      </c>
      <c r="J186" s="34">
        <v>0</v>
      </c>
      <c r="K186" s="34">
        <v>1.3859999999999999</v>
      </c>
      <c r="L186" s="34">
        <v>25.8</v>
      </c>
      <c r="M186" s="34">
        <v>16.989999999999998</v>
      </c>
      <c r="N186" s="34">
        <v>8.5</v>
      </c>
      <c r="O186" s="34">
        <v>0.31</v>
      </c>
    </row>
    <row r="187" spans="1:15" x14ac:dyDescent="0.3">
      <c r="A187" s="9">
        <v>83</v>
      </c>
      <c r="B187" s="12" t="s">
        <v>48</v>
      </c>
      <c r="C187" s="13">
        <v>250</v>
      </c>
      <c r="D187" s="36">
        <v>3.6</v>
      </c>
      <c r="E187" s="36">
        <v>8.25</v>
      </c>
      <c r="F187" s="36">
        <v>29.38</v>
      </c>
      <c r="G187" s="36">
        <v>188.28</v>
      </c>
      <c r="H187" s="34">
        <v>6.2E-2</v>
      </c>
      <c r="I187" s="34">
        <v>7.34</v>
      </c>
      <c r="J187" s="34">
        <v>0</v>
      </c>
      <c r="K187" s="34">
        <v>1.92</v>
      </c>
      <c r="L187" s="34">
        <v>33.58</v>
      </c>
      <c r="M187" s="34">
        <v>52.64</v>
      </c>
      <c r="N187" s="34">
        <v>23.86</v>
      </c>
      <c r="O187" s="34">
        <v>1.1000000000000001</v>
      </c>
    </row>
    <row r="188" spans="1:15" x14ac:dyDescent="0.3">
      <c r="A188" s="9"/>
      <c r="B188" s="12" t="s">
        <v>49</v>
      </c>
      <c r="C188" s="13">
        <v>20</v>
      </c>
      <c r="D188" s="34">
        <v>4</v>
      </c>
      <c r="E188" s="34">
        <v>1.2</v>
      </c>
      <c r="F188" s="34">
        <v>1.9</v>
      </c>
      <c r="G188" s="34">
        <v>48.5</v>
      </c>
      <c r="H188" s="34">
        <v>0</v>
      </c>
      <c r="I188" s="34">
        <v>0.08</v>
      </c>
      <c r="J188" s="34">
        <v>0.02</v>
      </c>
      <c r="K188" s="34">
        <v>0.06</v>
      </c>
      <c r="L188" s="34">
        <v>17.600000000000001</v>
      </c>
      <c r="M188" s="34">
        <v>12.2</v>
      </c>
      <c r="N188" s="34">
        <v>1.8</v>
      </c>
      <c r="O188" s="34">
        <v>0.01</v>
      </c>
    </row>
    <row r="189" spans="1:15" x14ac:dyDescent="0.3">
      <c r="A189" s="9" t="s">
        <v>34</v>
      </c>
      <c r="B189" s="12" t="s">
        <v>35</v>
      </c>
      <c r="C189" s="13">
        <v>100</v>
      </c>
      <c r="D189" s="34">
        <v>18.670000000000002</v>
      </c>
      <c r="E189" s="34">
        <v>17.11</v>
      </c>
      <c r="F189" s="34">
        <v>13.78</v>
      </c>
      <c r="G189" s="34">
        <v>286.5</v>
      </c>
      <c r="H189" s="34">
        <v>0.15</v>
      </c>
      <c r="I189" s="34">
        <v>1.47</v>
      </c>
      <c r="J189" s="34">
        <v>0.3</v>
      </c>
      <c r="K189" s="34">
        <v>2.92</v>
      </c>
      <c r="L189" s="34">
        <v>43.25</v>
      </c>
      <c r="M189" s="34">
        <v>149.94</v>
      </c>
      <c r="N189" s="34">
        <v>22.51</v>
      </c>
      <c r="O189" s="34">
        <v>1.38</v>
      </c>
    </row>
    <row r="190" spans="1:15" x14ac:dyDescent="0.3">
      <c r="A190" s="9">
        <v>309</v>
      </c>
      <c r="B190" s="12" t="s">
        <v>61</v>
      </c>
      <c r="C190" s="13">
        <v>180</v>
      </c>
      <c r="D190" s="11">
        <v>6.4</v>
      </c>
      <c r="E190" s="11">
        <v>6.48</v>
      </c>
      <c r="F190" s="11">
        <v>48.7</v>
      </c>
      <c r="G190" s="31">
        <v>278</v>
      </c>
      <c r="H190" s="34">
        <v>5.5E-2</v>
      </c>
      <c r="I190" s="34">
        <v>0</v>
      </c>
      <c r="J190" s="34">
        <v>0</v>
      </c>
      <c r="K190" s="34">
        <v>0.96899999999999997</v>
      </c>
      <c r="L190" s="34">
        <v>6.48</v>
      </c>
      <c r="M190" s="34">
        <v>37.17</v>
      </c>
      <c r="N190" s="34">
        <v>21.12</v>
      </c>
      <c r="O190" s="34">
        <v>1.1000000000000001</v>
      </c>
    </row>
    <row r="191" spans="1:15" x14ac:dyDescent="0.3">
      <c r="A191" s="9"/>
      <c r="B191" s="12" t="s">
        <v>37</v>
      </c>
      <c r="C191" s="13">
        <v>30</v>
      </c>
      <c r="D191" s="34">
        <v>0</v>
      </c>
      <c r="E191" s="34">
        <v>0.1</v>
      </c>
      <c r="F191" s="34">
        <v>0.4</v>
      </c>
      <c r="G191" s="34">
        <v>2.1</v>
      </c>
      <c r="H191" s="34">
        <v>0</v>
      </c>
      <c r="I191" s="34">
        <v>0</v>
      </c>
      <c r="J191" s="34">
        <v>0</v>
      </c>
      <c r="K191" s="34">
        <v>0</v>
      </c>
      <c r="L191" s="34">
        <v>0</v>
      </c>
      <c r="M191" s="34">
        <v>0</v>
      </c>
      <c r="N191" s="34">
        <v>0</v>
      </c>
      <c r="O191" s="34">
        <v>0</v>
      </c>
    </row>
    <row r="192" spans="1:15" x14ac:dyDescent="0.3">
      <c r="A192" s="9">
        <v>388</v>
      </c>
      <c r="B192" s="12" t="s">
        <v>52</v>
      </c>
      <c r="C192" s="13">
        <v>200</v>
      </c>
      <c r="D192" s="34">
        <v>0.1</v>
      </c>
      <c r="E192" s="34">
        <v>0.9</v>
      </c>
      <c r="F192" s="34">
        <v>28.2</v>
      </c>
      <c r="G192" s="34">
        <v>117.6</v>
      </c>
      <c r="H192" s="34">
        <v>1.2E-2</v>
      </c>
      <c r="I192" s="34">
        <v>100</v>
      </c>
      <c r="J192" s="34">
        <v>0</v>
      </c>
      <c r="K192" s="34">
        <v>0.76</v>
      </c>
      <c r="L192" s="34">
        <v>21.34</v>
      </c>
      <c r="M192" s="34">
        <v>3.44</v>
      </c>
      <c r="N192" s="34">
        <v>3.44</v>
      </c>
      <c r="O192" s="34">
        <v>0.63400000000000001</v>
      </c>
    </row>
    <row r="193" spans="1:15" x14ac:dyDescent="0.3">
      <c r="A193" s="9"/>
      <c r="B193" s="12" t="s">
        <v>39</v>
      </c>
      <c r="C193" s="13">
        <v>60</v>
      </c>
      <c r="D193" s="34">
        <v>0.5</v>
      </c>
      <c r="E193" s="34">
        <v>4.5999999999999996</v>
      </c>
      <c r="F193" s="34">
        <v>29.3</v>
      </c>
      <c r="G193" s="34">
        <v>139.9</v>
      </c>
      <c r="H193" s="34">
        <v>0.06</v>
      </c>
      <c r="I193" s="34">
        <v>0</v>
      </c>
      <c r="J193" s="34">
        <v>0</v>
      </c>
      <c r="K193" s="34">
        <v>0.54</v>
      </c>
      <c r="L193" s="34">
        <v>17.5</v>
      </c>
      <c r="M193" s="34">
        <v>79</v>
      </c>
      <c r="N193" s="34">
        <v>23</v>
      </c>
      <c r="O193" s="34">
        <v>1.9</v>
      </c>
    </row>
    <row r="194" spans="1:15" x14ac:dyDescent="0.3">
      <c r="A194" s="9"/>
      <c r="B194" s="20" t="s">
        <v>46</v>
      </c>
      <c r="C194" s="21">
        <f>SUM(C186:C193)</f>
        <v>940</v>
      </c>
      <c r="D194" s="29">
        <f>SUM(D186:D193)</f>
        <v>38.270000000000003</v>
      </c>
      <c r="E194" s="29">
        <f>SUM(E186:E193)</f>
        <v>40.14</v>
      </c>
      <c r="F194" s="29">
        <f>SUM(F186:F193)</f>
        <v>163.26000000000002</v>
      </c>
      <c r="G194" s="29">
        <f>SUM(G186:G193)</f>
        <v>1156.8800000000001</v>
      </c>
      <c r="H194" s="29">
        <f t="shared" ref="H194:O194" si="17">H183+H193</f>
        <v>0.08</v>
      </c>
      <c r="I194" s="29">
        <f t="shared" si="17"/>
        <v>7.5</v>
      </c>
      <c r="J194" s="29">
        <f t="shared" si="17"/>
        <v>0</v>
      </c>
      <c r="K194" s="29">
        <f t="shared" si="17"/>
        <v>0.69000000000000006</v>
      </c>
      <c r="L194" s="29">
        <f t="shared" si="17"/>
        <v>29.5</v>
      </c>
      <c r="M194" s="29">
        <f t="shared" si="17"/>
        <v>87.25</v>
      </c>
      <c r="N194" s="29">
        <f t="shared" si="17"/>
        <v>29.75</v>
      </c>
      <c r="O194" s="29">
        <f t="shared" si="17"/>
        <v>3.55</v>
      </c>
    </row>
    <row r="195" spans="1:15" x14ac:dyDescent="0.3">
      <c r="A195" s="9"/>
      <c r="B195" s="20" t="s">
        <v>40</v>
      </c>
      <c r="C195" s="21">
        <f>C184+C194</f>
        <v>1550</v>
      </c>
      <c r="D195" s="29">
        <f>D184+D194</f>
        <v>64.67</v>
      </c>
      <c r="E195" s="29">
        <f>E184+E194</f>
        <v>52.44</v>
      </c>
      <c r="F195" s="29">
        <f>F184+F194</f>
        <v>254.22000000000003</v>
      </c>
      <c r="G195" s="29">
        <f>G184+G194</f>
        <v>1734.3400000000001</v>
      </c>
      <c r="H195" s="29">
        <f t="shared" ref="H195:O195" si="18">SUM(H190:H194)</f>
        <v>0.20700000000000002</v>
      </c>
      <c r="I195" s="29">
        <f t="shared" si="18"/>
        <v>107.5</v>
      </c>
      <c r="J195" s="29">
        <f t="shared" si="18"/>
        <v>0</v>
      </c>
      <c r="K195" s="29">
        <f t="shared" si="18"/>
        <v>2.9590000000000001</v>
      </c>
      <c r="L195" s="29">
        <f t="shared" si="18"/>
        <v>74.819999999999993</v>
      </c>
      <c r="M195" s="29">
        <f t="shared" si="18"/>
        <v>206.86</v>
      </c>
      <c r="N195" s="29">
        <f t="shared" si="18"/>
        <v>77.31</v>
      </c>
      <c r="O195" s="29">
        <f t="shared" si="18"/>
        <v>7.1839999999999993</v>
      </c>
    </row>
    <row r="196" spans="1:15" x14ac:dyDescent="0.3">
      <c r="A196" s="2"/>
      <c r="B196" s="3"/>
    </row>
    <row r="197" spans="1:15" x14ac:dyDescent="0.3">
      <c r="A197" s="2"/>
      <c r="B197" s="3"/>
    </row>
    <row r="198" spans="1:15" x14ac:dyDescent="0.3">
      <c r="A198" s="2"/>
      <c r="B198" s="3"/>
    </row>
    <row r="199" spans="1:15" x14ac:dyDescent="0.3">
      <c r="A199" s="2"/>
      <c r="B199" s="5" t="s">
        <v>89</v>
      </c>
    </row>
    <row r="200" spans="1:15" x14ac:dyDescent="0.3">
      <c r="A200" s="2"/>
      <c r="B200" s="5" t="s">
        <v>83</v>
      </c>
    </row>
    <row r="201" spans="1:15" x14ac:dyDescent="0.3">
      <c r="A201" s="2"/>
      <c r="B201" s="5" t="s">
        <v>43</v>
      </c>
    </row>
    <row r="202" spans="1:15" x14ac:dyDescent="0.3">
      <c r="A202" s="2"/>
      <c r="B202" s="5" t="s">
        <v>4</v>
      </c>
    </row>
    <row r="203" spans="1:15" x14ac:dyDescent="0.3">
      <c r="A203" s="2"/>
      <c r="B203" s="3"/>
    </row>
    <row r="204" spans="1:15" x14ac:dyDescent="0.3">
      <c r="A204" s="2"/>
      <c r="B204" s="3"/>
    </row>
    <row r="205" spans="1:15" x14ac:dyDescent="0.3">
      <c r="A205" s="6" t="s">
        <v>5</v>
      </c>
      <c r="B205" s="7" t="s">
        <v>6</v>
      </c>
      <c r="C205" s="6" t="s">
        <v>7</v>
      </c>
      <c r="D205" s="8" t="s">
        <v>8</v>
      </c>
      <c r="E205" s="8"/>
      <c r="F205" s="8"/>
      <c r="G205" s="8" t="s">
        <v>9</v>
      </c>
      <c r="H205" s="8" t="s">
        <v>10</v>
      </c>
      <c r="I205" s="8"/>
      <c r="J205" s="8"/>
      <c r="K205" s="8"/>
      <c r="L205" s="8" t="s">
        <v>11</v>
      </c>
      <c r="M205" s="8"/>
      <c r="N205" s="8"/>
      <c r="O205" s="8"/>
    </row>
    <row r="206" spans="1:15" x14ac:dyDescent="0.3">
      <c r="A206" s="6"/>
      <c r="B206" s="7"/>
      <c r="C206" s="6"/>
      <c r="D206" s="8" t="s">
        <v>12</v>
      </c>
      <c r="E206" s="8" t="s">
        <v>13</v>
      </c>
      <c r="F206" s="8" t="s">
        <v>14</v>
      </c>
      <c r="G206" s="8"/>
      <c r="H206" s="8" t="s">
        <v>15</v>
      </c>
      <c r="I206" s="8" t="s">
        <v>16</v>
      </c>
      <c r="J206" s="8" t="s">
        <v>17</v>
      </c>
      <c r="K206" s="8" t="s">
        <v>18</v>
      </c>
      <c r="L206" s="8" t="s">
        <v>19</v>
      </c>
      <c r="M206" s="8" t="s">
        <v>20</v>
      </c>
      <c r="N206" s="8" t="s">
        <v>21</v>
      </c>
      <c r="O206" s="8" t="s">
        <v>22</v>
      </c>
    </row>
    <row r="207" spans="1:15" x14ac:dyDescent="0.3">
      <c r="A207" s="9"/>
      <c r="B207" s="10" t="s">
        <v>23</v>
      </c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</row>
    <row r="208" spans="1:15" x14ac:dyDescent="0.3">
      <c r="A208" s="38">
        <v>219</v>
      </c>
      <c r="B208" s="22" t="s">
        <v>90</v>
      </c>
      <c r="C208" s="40">
        <v>80</v>
      </c>
      <c r="D208" s="19">
        <v>12.7</v>
      </c>
      <c r="E208" s="19">
        <v>12.8</v>
      </c>
      <c r="F208" s="19">
        <v>2</v>
      </c>
      <c r="G208" s="19">
        <v>287.2</v>
      </c>
      <c r="H208" s="19">
        <v>7.0000000000000007E-2</v>
      </c>
      <c r="I208" s="19">
        <v>8.0000000000000002E-3</v>
      </c>
      <c r="J208" s="19">
        <v>44.8</v>
      </c>
      <c r="K208" s="19">
        <v>0.88</v>
      </c>
      <c r="L208" s="19">
        <v>13.68</v>
      </c>
      <c r="M208" s="19">
        <v>48.56</v>
      </c>
      <c r="N208" s="19">
        <v>16.48</v>
      </c>
      <c r="O208" s="19">
        <v>0.97599999999999998</v>
      </c>
    </row>
    <row r="209" spans="1:15" x14ac:dyDescent="0.3">
      <c r="A209" s="9">
        <v>173</v>
      </c>
      <c r="B209" s="12" t="s">
        <v>91</v>
      </c>
      <c r="C209" s="13">
        <v>200</v>
      </c>
      <c r="D209" s="31">
        <v>11.9</v>
      </c>
      <c r="E209" s="31">
        <v>6.9</v>
      </c>
      <c r="F209" s="31">
        <v>30.9</v>
      </c>
      <c r="G209" s="31">
        <v>252.1</v>
      </c>
      <c r="H209" s="31">
        <v>0.21</v>
      </c>
      <c r="I209" s="31">
        <v>0.96</v>
      </c>
      <c r="J209" s="31">
        <v>54.8</v>
      </c>
      <c r="K209" s="31">
        <v>0.73</v>
      </c>
      <c r="L209" s="31">
        <v>158.94999999999999</v>
      </c>
      <c r="M209" s="31">
        <v>264.86</v>
      </c>
      <c r="N209" s="31">
        <v>72.05</v>
      </c>
      <c r="O209" s="31">
        <v>2.12</v>
      </c>
    </row>
    <row r="210" spans="1:15" x14ac:dyDescent="0.3">
      <c r="A210" s="9"/>
      <c r="B210" s="12" t="s">
        <v>26</v>
      </c>
      <c r="C210" s="13">
        <v>20</v>
      </c>
      <c r="D210" s="31">
        <v>14.6</v>
      </c>
      <c r="E210" s="31">
        <v>0.2</v>
      </c>
      <c r="F210" s="31">
        <v>0.3</v>
      </c>
      <c r="G210" s="31">
        <v>133.19999999999999</v>
      </c>
      <c r="H210" s="31">
        <v>0</v>
      </c>
      <c r="I210" s="31">
        <v>0</v>
      </c>
      <c r="J210" s="31">
        <v>0</v>
      </c>
      <c r="K210" s="31">
        <v>0</v>
      </c>
      <c r="L210" s="31">
        <v>0</v>
      </c>
      <c r="M210" s="31">
        <v>0</v>
      </c>
      <c r="N210" s="31">
        <v>0</v>
      </c>
      <c r="O210" s="31">
        <v>0</v>
      </c>
    </row>
    <row r="211" spans="1:15" x14ac:dyDescent="0.3">
      <c r="A211" s="9" t="s">
        <v>27</v>
      </c>
      <c r="B211" s="12" t="s">
        <v>28</v>
      </c>
      <c r="C211" s="13">
        <v>200</v>
      </c>
      <c r="D211" s="19">
        <v>0</v>
      </c>
      <c r="E211" s="19">
        <v>0</v>
      </c>
      <c r="F211" s="19">
        <v>18</v>
      </c>
      <c r="G211" s="19">
        <v>67.900000000000006</v>
      </c>
      <c r="H211" s="31">
        <v>0</v>
      </c>
      <c r="I211" s="31">
        <v>0.27</v>
      </c>
      <c r="J211" s="31">
        <v>0</v>
      </c>
      <c r="K211" s="31">
        <v>0</v>
      </c>
      <c r="L211" s="31">
        <v>11.1</v>
      </c>
      <c r="M211" s="31">
        <v>2.8</v>
      </c>
      <c r="N211" s="31">
        <v>1.4</v>
      </c>
      <c r="O211" s="31">
        <v>0.28000000000000003</v>
      </c>
    </row>
    <row r="212" spans="1:15" x14ac:dyDescent="0.3">
      <c r="A212" s="9"/>
      <c r="B212" s="12" t="s">
        <v>29</v>
      </c>
      <c r="C212" s="13">
        <v>60</v>
      </c>
      <c r="D212" s="31">
        <v>0.5</v>
      </c>
      <c r="E212" s="31">
        <v>4.5999999999999996</v>
      </c>
      <c r="F212" s="31">
        <v>29.3</v>
      </c>
      <c r="G212" s="31">
        <v>139.9</v>
      </c>
      <c r="H212" s="31">
        <v>0.02</v>
      </c>
      <c r="I212" s="31">
        <v>0</v>
      </c>
      <c r="J212" s="31">
        <v>0</v>
      </c>
      <c r="K212" s="31">
        <v>0.34</v>
      </c>
      <c r="L212" s="31">
        <v>6</v>
      </c>
      <c r="M212" s="31">
        <v>19.579999999999998</v>
      </c>
      <c r="N212" s="31">
        <v>4.2</v>
      </c>
      <c r="O212" s="31">
        <v>0.34</v>
      </c>
    </row>
    <row r="213" spans="1:15" x14ac:dyDescent="0.3">
      <c r="A213" s="9"/>
      <c r="B213" s="20" t="s">
        <v>46</v>
      </c>
      <c r="C213" s="28">
        <f>SUM(C208:C212)</f>
        <v>560</v>
      </c>
      <c r="D213" s="32">
        <f t="shared" ref="D213:O213" si="19">SUM(D206:D212)</f>
        <v>39.700000000000003</v>
      </c>
      <c r="E213" s="32">
        <f t="shared" si="19"/>
        <v>24.5</v>
      </c>
      <c r="F213" s="32">
        <f t="shared" si="19"/>
        <v>80.5</v>
      </c>
      <c r="G213" s="32">
        <f t="shared" si="19"/>
        <v>880.3</v>
      </c>
      <c r="H213" s="32">
        <f t="shared" si="19"/>
        <v>0.30000000000000004</v>
      </c>
      <c r="I213" s="32">
        <f t="shared" si="19"/>
        <v>1.238</v>
      </c>
      <c r="J213" s="32">
        <f t="shared" si="19"/>
        <v>99.6</v>
      </c>
      <c r="K213" s="32">
        <f t="shared" si="19"/>
        <v>1.95</v>
      </c>
      <c r="L213" s="32">
        <f t="shared" si="19"/>
        <v>189.73</v>
      </c>
      <c r="M213" s="32">
        <f t="shared" si="19"/>
        <v>335.8</v>
      </c>
      <c r="N213" s="32">
        <f t="shared" si="19"/>
        <v>94.13000000000001</v>
      </c>
      <c r="O213" s="32">
        <f t="shared" si="19"/>
        <v>3.7160000000000002</v>
      </c>
    </row>
    <row r="214" spans="1:15" x14ac:dyDescent="0.3">
      <c r="A214" s="9"/>
      <c r="B214" s="10" t="s">
        <v>31</v>
      </c>
      <c r="C214" s="13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</row>
    <row r="215" spans="1:15" x14ac:dyDescent="0.3">
      <c r="A215" s="9">
        <v>45</v>
      </c>
      <c r="B215" s="12" t="s">
        <v>57</v>
      </c>
      <c r="C215" s="13">
        <v>100</v>
      </c>
      <c r="D215" s="31">
        <v>5</v>
      </c>
      <c r="E215" s="31">
        <v>1.5</v>
      </c>
      <c r="F215" s="31">
        <v>11.16</v>
      </c>
      <c r="G215" s="31">
        <v>95</v>
      </c>
      <c r="H215" s="31">
        <v>1.2E-2</v>
      </c>
      <c r="I215" s="31">
        <v>14.65</v>
      </c>
      <c r="J215" s="31">
        <v>0</v>
      </c>
      <c r="K215" s="31">
        <v>1.3859999999999999</v>
      </c>
      <c r="L215" s="31">
        <v>25.8</v>
      </c>
      <c r="M215" s="31">
        <v>16.989999999999998</v>
      </c>
      <c r="N215" s="31">
        <v>8.5</v>
      </c>
      <c r="O215" s="31">
        <v>0.31</v>
      </c>
    </row>
    <row r="216" spans="1:15" x14ac:dyDescent="0.3">
      <c r="A216" s="9" t="s">
        <v>68</v>
      </c>
      <c r="B216" s="12" t="s">
        <v>58</v>
      </c>
      <c r="C216" s="13">
        <v>250</v>
      </c>
      <c r="D216" s="31">
        <v>8.75</v>
      </c>
      <c r="E216" s="31">
        <v>14.75</v>
      </c>
      <c r="F216" s="31">
        <v>21.25</v>
      </c>
      <c r="G216" s="31">
        <v>222.5</v>
      </c>
      <c r="H216" s="31">
        <v>8.1000000000000003E-2</v>
      </c>
      <c r="I216" s="31">
        <v>6.75</v>
      </c>
      <c r="J216" s="31">
        <v>2</v>
      </c>
      <c r="K216" s="31">
        <v>1.94</v>
      </c>
      <c r="L216" s="31">
        <v>25.47</v>
      </c>
      <c r="M216" s="31">
        <v>66.760000000000005</v>
      </c>
      <c r="N216" s="31">
        <v>22.56</v>
      </c>
      <c r="O216" s="31">
        <v>0.89</v>
      </c>
    </row>
    <row r="217" spans="1:15" x14ac:dyDescent="0.3">
      <c r="A217" s="27" t="s">
        <v>50</v>
      </c>
      <c r="B217" s="16" t="s">
        <v>51</v>
      </c>
      <c r="C217" s="17">
        <v>230</v>
      </c>
      <c r="D217" s="19">
        <v>18.3</v>
      </c>
      <c r="E217" s="19">
        <v>25.84</v>
      </c>
      <c r="F217" s="19">
        <v>50.37</v>
      </c>
      <c r="G217" s="19">
        <v>448.37</v>
      </c>
      <c r="H217" s="19">
        <v>5.5E-2</v>
      </c>
      <c r="I217" s="19">
        <v>23.55</v>
      </c>
      <c r="J217" s="19">
        <v>2.4E-2</v>
      </c>
      <c r="K217" s="19">
        <v>1.35</v>
      </c>
      <c r="L217" s="19">
        <v>39.5</v>
      </c>
      <c r="M217" s="19">
        <v>95.9</v>
      </c>
      <c r="N217" s="19">
        <v>19.97</v>
      </c>
      <c r="O217" s="19">
        <v>1.39</v>
      </c>
    </row>
    <row r="218" spans="1:15" x14ac:dyDescent="0.3">
      <c r="A218" s="9">
        <v>349</v>
      </c>
      <c r="B218" s="12" t="s">
        <v>92</v>
      </c>
      <c r="C218" s="13">
        <v>200</v>
      </c>
      <c r="D218" s="31">
        <v>0.1</v>
      </c>
      <c r="E218" s="31">
        <v>0.7</v>
      </c>
      <c r="F218" s="31">
        <v>26.6</v>
      </c>
      <c r="G218" s="31">
        <v>110.3</v>
      </c>
      <c r="H218" s="31">
        <v>1.6E-2</v>
      </c>
      <c r="I218" s="31">
        <v>71.28</v>
      </c>
      <c r="J218" s="31">
        <v>0</v>
      </c>
      <c r="K218" s="31">
        <v>0.50800000000000001</v>
      </c>
      <c r="L218" s="31">
        <v>32.479999999999997</v>
      </c>
      <c r="M218" s="31">
        <v>23.44</v>
      </c>
      <c r="N218" s="31">
        <v>17.46</v>
      </c>
      <c r="O218" s="31">
        <v>0.69799999999999995</v>
      </c>
    </row>
    <row r="219" spans="1:15" x14ac:dyDescent="0.3">
      <c r="A219" s="9"/>
      <c r="B219" s="12" t="s">
        <v>39</v>
      </c>
      <c r="C219" s="13">
        <v>60</v>
      </c>
      <c r="D219" s="31">
        <v>0.6</v>
      </c>
      <c r="E219" s="31">
        <v>3.9</v>
      </c>
      <c r="F219" s="31">
        <v>24.6</v>
      </c>
      <c r="G219" s="31">
        <v>119.4</v>
      </c>
      <c r="H219" s="31">
        <v>0.06</v>
      </c>
      <c r="I219" s="31">
        <v>0</v>
      </c>
      <c r="J219" s="31">
        <v>0</v>
      </c>
      <c r="K219" s="31">
        <v>0.54</v>
      </c>
      <c r="L219" s="31">
        <v>17.5</v>
      </c>
      <c r="M219" s="31">
        <v>79</v>
      </c>
      <c r="N219" s="31">
        <v>23</v>
      </c>
      <c r="O219" s="31">
        <v>1.9</v>
      </c>
    </row>
    <row r="220" spans="1:15" x14ac:dyDescent="0.3">
      <c r="A220" s="9"/>
      <c r="B220" s="20" t="s">
        <v>63</v>
      </c>
      <c r="C220" s="21">
        <f t="shared" ref="C220:O220" si="20">SUM(C215:C219)</f>
        <v>840</v>
      </c>
      <c r="D220" s="32">
        <f t="shared" si="20"/>
        <v>32.75</v>
      </c>
      <c r="E220" s="32">
        <f t="shared" si="20"/>
        <v>46.690000000000005</v>
      </c>
      <c r="F220" s="32">
        <f t="shared" si="20"/>
        <v>133.97999999999999</v>
      </c>
      <c r="G220" s="32">
        <f t="shared" si="20"/>
        <v>995.56999999999994</v>
      </c>
      <c r="H220" s="32">
        <f t="shared" si="20"/>
        <v>0.22399999999999998</v>
      </c>
      <c r="I220" s="32">
        <f t="shared" si="20"/>
        <v>116.23</v>
      </c>
      <c r="J220" s="32">
        <f t="shared" si="20"/>
        <v>2.024</v>
      </c>
      <c r="K220" s="32">
        <f t="shared" si="20"/>
        <v>5.7240000000000002</v>
      </c>
      <c r="L220" s="32">
        <f t="shared" si="20"/>
        <v>140.75</v>
      </c>
      <c r="M220" s="32">
        <f t="shared" si="20"/>
        <v>282.09000000000003</v>
      </c>
      <c r="N220" s="32">
        <f t="shared" si="20"/>
        <v>91.490000000000009</v>
      </c>
      <c r="O220" s="32">
        <f t="shared" si="20"/>
        <v>5.1879999999999997</v>
      </c>
    </row>
    <row r="221" spans="1:15" x14ac:dyDescent="0.3">
      <c r="A221" s="33"/>
      <c r="B221" s="20" t="s">
        <v>40</v>
      </c>
      <c r="C221" s="21">
        <f t="shared" ref="C221:O221" si="21">C213+C220</f>
        <v>1400</v>
      </c>
      <c r="D221" s="29">
        <f t="shared" si="21"/>
        <v>72.45</v>
      </c>
      <c r="E221" s="29">
        <f t="shared" si="21"/>
        <v>71.19</v>
      </c>
      <c r="F221" s="29">
        <f t="shared" si="21"/>
        <v>214.48</v>
      </c>
      <c r="G221" s="29">
        <f t="shared" si="21"/>
        <v>1875.87</v>
      </c>
      <c r="H221" s="29">
        <f t="shared" si="21"/>
        <v>0.52400000000000002</v>
      </c>
      <c r="I221" s="29">
        <f t="shared" si="21"/>
        <v>117.468</v>
      </c>
      <c r="J221" s="29">
        <f t="shared" si="21"/>
        <v>101.624</v>
      </c>
      <c r="K221" s="29">
        <f t="shared" si="21"/>
        <v>7.6740000000000004</v>
      </c>
      <c r="L221" s="29">
        <f t="shared" si="21"/>
        <v>330.48</v>
      </c>
      <c r="M221" s="29">
        <f t="shared" si="21"/>
        <v>617.8900000000001</v>
      </c>
      <c r="N221" s="29">
        <f t="shared" si="21"/>
        <v>185.62</v>
      </c>
      <c r="O221" s="29">
        <f t="shared" si="21"/>
        <v>8.9039999999999999</v>
      </c>
    </row>
    <row r="222" spans="1:15" x14ac:dyDescent="0.3">
      <c r="A222" s="2"/>
      <c r="B222" s="3"/>
    </row>
    <row r="223" spans="1:15" x14ac:dyDescent="0.3">
      <c r="A223" s="2"/>
      <c r="B223" s="3"/>
    </row>
    <row r="224" spans="1:15" x14ac:dyDescent="0.3">
      <c r="A224" s="2"/>
      <c r="B224" s="3"/>
    </row>
    <row r="225" spans="1:15" x14ac:dyDescent="0.3">
      <c r="A225" s="2"/>
      <c r="B225" s="5" t="s">
        <v>93</v>
      </c>
    </row>
    <row r="226" spans="1:15" x14ac:dyDescent="0.3">
      <c r="A226" s="2"/>
      <c r="B226" s="5" t="s">
        <v>83</v>
      </c>
    </row>
    <row r="227" spans="1:15" x14ac:dyDescent="0.3">
      <c r="A227" s="2"/>
      <c r="B227" s="5" t="s">
        <v>43</v>
      </c>
    </row>
    <row r="228" spans="1:15" x14ac:dyDescent="0.3">
      <c r="A228" s="2"/>
      <c r="B228" s="5" t="s">
        <v>4</v>
      </c>
    </row>
    <row r="229" spans="1:15" x14ac:dyDescent="0.3">
      <c r="A229" s="2"/>
      <c r="B229" s="3"/>
    </row>
    <row r="230" spans="1:15" x14ac:dyDescent="0.3">
      <c r="A230" s="2"/>
      <c r="B230" s="3"/>
    </row>
    <row r="231" spans="1:15" x14ac:dyDescent="0.3">
      <c r="A231" s="6" t="s">
        <v>5</v>
      </c>
      <c r="B231" s="7" t="s">
        <v>6</v>
      </c>
      <c r="C231" s="6" t="s">
        <v>7</v>
      </c>
      <c r="D231" s="8" t="s">
        <v>8</v>
      </c>
      <c r="E231" s="8"/>
      <c r="F231" s="8"/>
      <c r="G231" s="8" t="s">
        <v>9</v>
      </c>
      <c r="H231" s="8" t="s">
        <v>10</v>
      </c>
      <c r="I231" s="8"/>
      <c r="J231" s="8"/>
      <c r="K231" s="8"/>
      <c r="L231" s="8" t="s">
        <v>11</v>
      </c>
      <c r="M231" s="8"/>
      <c r="N231" s="8"/>
      <c r="O231" s="8"/>
    </row>
    <row r="232" spans="1:15" x14ac:dyDescent="0.3">
      <c r="A232" s="6"/>
      <c r="B232" s="7"/>
      <c r="C232" s="6"/>
      <c r="D232" s="8" t="s">
        <v>12</v>
      </c>
      <c r="E232" s="8" t="s">
        <v>13</v>
      </c>
      <c r="F232" s="8" t="s">
        <v>14</v>
      </c>
      <c r="G232" s="8"/>
      <c r="H232" s="8" t="s">
        <v>15</v>
      </c>
      <c r="I232" s="8" t="s">
        <v>16</v>
      </c>
      <c r="J232" s="8" t="s">
        <v>17</v>
      </c>
      <c r="K232" s="8" t="s">
        <v>18</v>
      </c>
      <c r="L232" s="8" t="s">
        <v>19</v>
      </c>
      <c r="M232" s="8" t="s">
        <v>20</v>
      </c>
      <c r="N232" s="8" t="s">
        <v>21</v>
      </c>
      <c r="O232" s="8" t="s">
        <v>22</v>
      </c>
    </row>
    <row r="233" spans="1:15" x14ac:dyDescent="0.3">
      <c r="A233" s="9"/>
      <c r="B233" s="10" t="s">
        <v>23</v>
      </c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</row>
    <row r="234" spans="1:15" x14ac:dyDescent="0.3">
      <c r="A234" s="9">
        <v>219</v>
      </c>
      <c r="B234" s="12" t="s">
        <v>54</v>
      </c>
      <c r="C234" s="13">
        <v>50</v>
      </c>
      <c r="D234" s="11">
        <v>6.7</v>
      </c>
      <c r="E234" s="11">
        <v>11.4</v>
      </c>
      <c r="F234" s="11">
        <v>21.7</v>
      </c>
      <c r="G234" s="11">
        <v>157.4</v>
      </c>
      <c r="H234" s="11">
        <v>7.0000000000000007E-2</v>
      </c>
      <c r="I234" s="11">
        <v>8.0000000000000002E-3</v>
      </c>
      <c r="J234" s="11">
        <v>44.8</v>
      </c>
      <c r="K234" s="11">
        <v>0.88</v>
      </c>
      <c r="L234" s="11">
        <v>13.68</v>
      </c>
      <c r="M234" s="11">
        <v>48.56</v>
      </c>
      <c r="N234" s="11">
        <v>16.48</v>
      </c>
      <c r="O234" s="11">
        <v>0.97599999999999998</v>
      </c>
    </row>
    <row r="235" spans="1:15" x14ac:dyDescent="0.3">
      <c r="A235" s="9">
        <v>182</v>
      </c>
      <c r="B235" s="12" t="s">
        <v>94</v>
      </c>
      <c r="C235" s="13">
        <v>230</v>
      </c>
      <c r="D235" s="34">
        <v>8.9700000000000006</v>
      </c>
      <c r="E235" s="34">
        <v>5.0599999999999996</v>
      </c>
      <c r="F235" s="34">
        <v>32.89</v>
      </c>
      <c r="G235" s="34">
        <v>273.7</v>
      </c>
      <c r="H235" s="34">
        <v>0.19</v>
      </c>
      <c r="I235" s="34">
        <v>1.17</v>
      </c>
      <c r="J235" s="34">
        <v>58</v>
      </c>
      <c r="K235" s="34">
        <v>0.21</v>
      </c>
      <c r="L235" s="34">
        <v>138.4</v>
      </c>
      <c r="M235" s="34">
        <v>184.37</v>
      </c>
      <c r="N235" s="34">
        <v>47.6</v>
      </c>
      <c r="O235" s="34">
        <v>1.26</v>
      </c>
    </row>
    <row r="236" spans="1:15" x14ac:dyDescent="0.3">
      <c r="A236" s="9"/>
      <c r="B236" s="12" t="s">
        <v>26</v>
      </c>
      <c r="C236" s="13">
        <v>20</v>
      </c>
      <c r="D236" s="34">
        <v>14.6</v>
      </c>
      <c r="E236" s="34">
        <v>0.2</v>
      </c>
      <c r="F236" s="34">
        <v>0.3</v>
      </c>
      <c r="G236" s="34">
        <v>133.19999999999999</v>
      </c>
      <c r="H236" s="34">
        <v>0</v>
      </c>
      <c r="I236" s="34">
        <v>0</v>
      </c>
      <c r="J236" s="34">
        <v>0</v>
      </c>
      <c r="K236" s="34">
        <v>0</v>
      </c>
      <c r="L236" s="34">
        <v>0</v>
      </c>
      <c r="M236" s="34">
        <v>0</v>
      </c>
      <c r="N236" s="34">
        <v>0</v>
      </c>
      <c r="O236" s="34">
        <v>0</v>
      </c>
    </row>
    <row r="237" spans="1:15" x14ac:dyDescent="0.3">
      <c r="A237" s="9" t="s">
        <v>27</v>
      </c>
      <c r="B237" s="12" t="s">
        <v>28</v>
      </c>
      <c r="C237" s="13">
        <v>200</v>
      </c>
      <c r="D237" s="34">
        <v>0</v>
      </c>
      <c r="E237" s="34">
        <v>0</v>
      </c>
      <c r="F237" s="34">
        <v>18</v>
      </c>
      <c r="G237" s="34">
        <v>67.900000000000006</v>
      </c>
      <c r="H237" s="34">
        <v>0</v>
      </c>
      <c r="I237" s="34">
        <v>0.27</v>
      </c>
      <c r="J237" s="34">
        <v>0</v>
      </c>
      <c r="K237" s="34">
        <v>0</v>
      </c>
      <c r="L237" s="34">
        <v>11.1</v>
      </c>
      <c r="M237" s="34">
        <v>2.8</v>
      </c>
      <c r="N237" s="34">
        <v>1.4</v>
      </c>
      <c r="O237" s="34">
        <v>0.28000000000000003</v>
      </c>
    </row>
    <row r="238" spans="1:15" x14ac:dyDescent="0.3">
      <c r="A238" s="9"/>
      <c r="B238" s="12" t="s">
        <v>29</v>
      </c>
      <c r="C238" s="13">
        <v>60</v>
      </c>
      <c r="D238" s="34">
        <v>0.5</v>
      </c>
      <c r="E238" s="34">
        <v>4.5999999999999996</v>
      </c>
      <c r="F238" s="34">
        <v>29.3</v>
      </c>
      <c r="G238" s="34">
        <v>139.9</v>
      </c>
      <c r="H238" s="34">
        <v>0.02</v>
      </c>
      <c r="I238" s="34">
        <v>0</v>
      </c>
      <c r="J238" s="34">
        <v>0</v>
      </c>
      <c r="K238" s="34">
        <v>0.34</v>
      </c>
      <c r="L238" s="34">
        <v>6</v>
      </c>
      <c r="M238" s="34">
        <v>19.579999999999998</v>
      </c>
      <c r="N238" s="34">
        <v>4.2</v>
      </c>
      <c r="O238" s="34">
        <v>0.34</v>
      </c>
    </row>
    <row r="239" spans="1:15" x14ac:dyDescent="0.3">
      <c r="A239" s="9"/>
      <c r="B239" s="20" t="s">
        <v>46</v>
      </c>
      <c r="C239" s="21">
        <f>SUM(C234:C238)</f>
        <v>560</v>
      </c>
      <c r="D239" s="29">
        <f>SUM(D234:D238)</f>
        <v>30.770000000000003</v>
      </c>
      <c r="E239" s="29">
        <f>SUM(E234:E238)</f>
        <v>21.259999999999998</v>
      </c>
      <c r="F239" s="29">
        <f>SUM(F234:F238)</f>
        <v>102.19</v>
      </c>
      <c r="G239" s="29">
        <f>SUM(G234:G238)</f>
        <v>772.09999999999991</v>
      </c>
      <c r="H239" s="29">
        <f t="shared" ref="H239:O239" si="22">H228+H238</f>
        <v>0.02</v>
      </c>
      <c r="I239" s="29">
        <f t="shared" si="22"/>
        <v>0</v>
      </c>
      <c r="J239" s="29">
        <f t="shared" si="22"/>
        <v>0</v>
      </c>
      <c r="K239" s="29">
        <f t="shared" si="22"/>
        <v>0.34</v>
      </c>
      <c r="L239" s="29">
        <f t="shared" si="22"/>
        <v>6</v>
      </c>
      <c r="M239" s="29">
        <f t="shared" si="22"/>
        <v>19.579999999999998</v>
      </c>
      <c r="N239" s="29">
        <f t="shared" si="22"/>
        <v>4.2</v>
      </c>
      <c r="O239" s="29">
        <f t="shared" si="22"/>
        <v>0.34</v>
      </c>
    </row>
    <row r="240" spans="1:15" x14ac:dyDescent="0.3">
      <c r="A240" s="9"/>
      <c r="B240" s="12"/>
      <c r="C240" s="13"/>
      <c r="D240" s="34"/>
      <c r="E240" s="34"/>
      <c r="F240" s="34"/>
      <c r="G240" s="34"/>
      <c r="H240" s="34"/>
      <c r="I240" s="34"/>
      <c r="J240" s="34"/>
      <c r="K240" s="34"/>
      <c r="L240" s="34"/>
      <c r="M240" s="34"/>
      <c r="N240" s="34"/>
      <c r="O240" s="34"/>
    </row>
    <row r="241" spans="1:15" x14ac:dyDescent="0.3">
      <c r="A241" s="9"/>
      <c r="B241" s="10" t="s">
        <v>31</v>
      </c>
      <c r="C241" s="13"/>
      <c r="D241" s="34"/>
      <c r="E241" s="34"/>
      <c r="F241" s="34"/>
      <c r="G241" s="34"/>
      <c r="H241" s="34"/>
      <c r="I241" s="34"/>
      <c r="J241" s="34"/>
      <c r="K241" s="34"/>
      <c r="L241" s="34"/>
      <c r="M241" s="34"/>
      <c r="N241" s="34"/>
      <c r="O241" s="34"/>
    </row>
    <row r="242" spans="1:15" x14ac:dyDescent="0.3">
      <c r="A242" s="9">
        <v>62</v>
      </c>
      <c r="B242" s="16" t="s">
        <v>95</v>
      </c>
      <c r="C242" s="17">
        <v>100</v>
      </c>
      <c r="D242" s="19">
        <v>4.8</v>
      </c>
      <c r="E242" s="19">
        <v>0</v>
      </c>
      <c r="F242" s="19">
        <v>2</v>
      </c>
      <c r="G242" s="19">
        <v>51.2</v>
      </c>
      <c r="H242" s="19">
        <v>3.4000000000000002E-2</v>
      </c>
      <c r="I242" s="19">
        <v>0.39800000000000002</v>
      </c>
      <c r="J242" s="19">
        <v>0</v>
      </c>
      <c r="K242" s="19">
        <v>0.08</v>
      </c>
      <c r="L242" s="19">
        <v>15.45</v>
      </c>
      <c r="M242" s="19">
        <v>31.65</v>
      </c>
      <c r="N242" s="19">
        <v>21.62</v>
      </c>
      <c r="O242" s="19">
        <v>0.39800000000000002</v>
      </c>
    </row>
    <row r="243" spans="1:15" x14ac:dyDescent="0.3">
      <c r="A243" s="9">
        <v>140</v>
      </c>
      <c r="B243" s="12" t="s">
        <v>69</v>
      </c>
      <c r="C243" s="13">
        <v>250</v>
      </c>
      <c r="D243" s="34">
        <v>12.88</v>
      </c>
      <c r="E243" s="34">
        <v>9.8800000000000008</v>
      </c>
      <c r="F243" s="34">
        <v>34.75</v>
      </c>
      <c r="G243" s="34">
        <v>354.87</v>
      </c>
      <c r="H243" s="34">
        <v>0.09</v>
      </c>
      <c r="I243" s="34">
        <v>5.5</v>
      </c>
      <c r="J243" s="34">
        <v>12</v>
      </c>
      <c r="K243" s="34">
        <v>0.7</v>
      </c>
      <c r="L243" s="34">
        <v>25.32</v>
      </c>
      <c r="M243" s="34">
        <v>140.56</v>
      </c>
      <c r="N243" s="34">
        <v>36.840000000000003</v>
      </c>
      <c r="O243" s="34">
        <v>1</v>
      </c>
    </row>
    <row r="244" spans="1:15" x14ac:dyDescent="0.3">
      <c r="A244" s="9"/>
      <c r="B244" s="12" t="s">
        <v>49</v>
      </c>
      <c r="C244" s="13">
        <v>20</v>
      </c>
      <c r="D244" s="34">
        <v>0.6</v>
      </c>
      <c r="E244" s="34">
        <v>4</v>
      </c>
      <c r="F244" s="34">
        <v>0.6</v>
      </c>
      <c r="G244" s="34">
        <v>40.799999999999997</v>
      </c>
      <c r="H244" s="34">
        <v>0</v>
      </c>
      <c r="I244" s="34">
        <v>0.08</v>
      </c>
      <c r="J244" s="34">
        <v>0.02</v>
      </c>
      <c r="K244" s="34">
        <v>0.06</v>
      </c>
      <c r="L244" s="34">
        <v>17.600000000000001</v>
      </c>
      <c r="M244" s="34">
        <v>12.2</v>
      </c>
      <c r="N244" s="34">
        <v>1.8</v>
      </c>
      <c r="O244" s="34">
        <v>0.01</v>
      </c>
    </row>
    <row r="245" spans="1:15" x14ac:dyDescent="0.3">
      <c r="A245" s="9" t="s">
        <v>70</v>
      </c>
      <c r="B245" s="12" t="s">
        <v>71</v>
      </c>
      <c r="C245" s="13">
        <v>100</v>
      </c>
      <c r="D245" s="11">
        <v>8.77</v>
      </c>
      <c r="E245" s="11">
        <v>14.55</v>
      </c>
      <c r="F245" s="11">
        <v>24.11</v>
      </c>
      <c r="G245" s="34">
        <v>263.5</v>
      </c>
      <c r="H245" s="11">
        <v>0.25</v>
      </c>
      <c r="I245" s="11">
        <v>7.6</v>
      </c>
      <c r="J245" s="11">
        <v>0.12</v>
      </c>
      <c r="K245" s="11">
        <v>0.82</v>
      </c>
      <c r="L245" s="11">
        <v>42.23</v>
      </c>
      <c r="M245" s="11">
        <v>338.66</v>
      </c>
      <c r="N245" s="11">
        <v>46.61</v>
      </c>
      <c r="O245" s="11">
        <v>2.93</v>
      </c>
    </row>
    <row r="246" spans="1:15" x14ac:dyDescent="0.3">
      <c r="A246" s="9">
        <v>312</v>
      </c>
      <c r="B246" s="12" t="s">
        <v>72</v>
      </c>
      <c r="C246" s="13">
        <v>180</v>
      </c>
      <c r="D246" s="34">
        <v>3.2</v>
      </c>
      <c r="E246" s="11">
        <v>2.2999999999999998</v>
      </c>
      <c r="F246" s="11">
        <v>17.5</v>
      </c>
      <c r="G246" s="34">
        <v>108.1</v>
      </c>
      <c r="H246" s="11">
        <v>1.1599999999999999</v>
      </c>
      <c r="I246" s="11">
        <v>3.75</v>
      </c>
      <c r="J246" s="11">
        <v>33.15</v>
      </c>
      <c r="K246" s="11">
        <v>0.15</v>
      </c>
      <c r="L246" s="11">
        <v>38.25</v>
      </c>
      <c r="M246" s="11">
        <v>76.95</v>
      </c>
      <c r="N246" s="11">
        <v>26.7</v>
      </c>
      <c r="O246" s="11">
        <v>0.86</v>
      </c>
    </row>
    <row r="247" spans="1:15" x14ac:dyDescent="0.3">
      <c r="A247" s="9">
        <v>388</v>
      </c>
      <c r="B247" s="12" t="s">
        <v>96</v>
      </c>
      <c r="C247" s="13">
        <v>200</v>
      </c>
      <c r="D247" s="34">
        <v>0</v>
      </c>
      <c r="E247" s="34">
        <v>0.7</v>
      </c>
      <c r="F247" s="34">
        <v>25.1</v>
      </c>
      <c r="G247" s="34">
        <v>103.4</v>
      </c>
      <c r="H247" s="34">
        <v>1.2E-2</v>
      </c>
      <c r="I247" s="34">
        <v>100</v>
      </c>
      <c r="J247" s="34">
        <v>0</v>
      </c>
      <c r="K247" s="34">
        <v>0.76</v>
      </c>
      <c r="L247" s="34">
        <v>21.34</v>
      </c>
      <c r="M247" s="34">
        <v>3.44</v>
      </c>
      <c r="N247" s="34">
        <v>3.44</v>
      </c>
      <c r="O247" s="34">
        <v>0.63400000000000001</v>
      </c>
    </row>
    <row r="248" spans="1:15" x14ac:dyDescent="0.3">
      <c r="A248" s="9"/>
      <c r="B248" s="12" t="s">
        <v>39</v>
      </c>
      <c r="C248" s="13">
        <v>60</v>
      </c>
      <c r="D248" s="34">
        <v>0.6</v>
      </c>
      <c r="E248" s="34">
        <v>3.9</v>
      </c>
      <c r="F248" s="34">
        <v>24.6</v>
      </c>
      <c r="G248" s="34">
        <v>119.4</v>
      </c>
      <c r="H248" s="34">
        <v>0.06</v>
      </c>
      <c r="I248" s="34">
        <v>0</v>
      </c>
      <c r="J248" s="34">
        <v>0</v>
      </c>
      <c r="K248" s="34">
        <v>0.54</v>
      </c>
      <c r="L248" s="34">
        <v>17.5</v>
      </c>
      <c r="M248" s="34">
        <v>79</v>
      </c>
      <c r="N248" s="34">
        <v>23</v>
      </c>
      <c r="O248" s="34">
        <v>1.9</v>
      </c>
    </row>
    <row r="249" spans="1:15" x14ac:dyDescent="0.3">
      <c r="A249" s="9"/>
      <c r="B249" s="20" t="s">
        <v>46</v>
      </c>
      <c r="C249" s="21">
        <f>SUM(C242:C248)</f>
        <v>910</v>
      </c>
      <c r="D249" s="29">
        <f>SUM(D242:D248)</f>
        <v>30.85</v>
      </c>
      <c r="E249" s="29">
        <f>SUM(E242:E248)</f>
        <v>35.33</v>
      </c>
      <c r="F249" s="29">
        <f>SUM(F242:F248)</f>
        <v>128.66</v>
      </c>
      <c r="G249" s="29">
        <f>SUM(G242:G248)</f>
        <v>1041.27</v>
      </c>
      <c r="H249" s="29">
        <f t="shared" ref="H249:O250" si="23">SUM(H244:H248)</f>
        <v>1.482</v>
      </c>
      <c r="I249" s="29">
        <f t="shared" si="23"/>
        <v>111.43</v>
      </c>
      <c r="J249" s="29">
        <f t="shared" si="23"/>
        <v>33.29</v>
      </c>
      <c r="K249" s="29">
        <f t="shared" si="23"/>
        <v>2.33</v>
      </c>
      <c r="L249" s="29">
        <f t="shared" si="23"/>
        <v>136.92000000000002</v>
      </c>
      <c r="M249" s="29">
        <f t="shared" si="23"/>
        <v>510.25</v>
      </c>
      <c r="N249" s="29">
        <f t="shared" si="23"/>
        <v>101.55</v>
      </c>
      <c r="O249" s="29">
        <f t="shared" si="23"/>
        <v>6.3339999999999996</v>
      </c>
    </row>
    <row r="250" spans="1:15" x14ac:dyDescent="0.3">
      <c r="A250" s="9"/>
      <c r="B250" s="20" t="s">
        <v>40</v>
      </c>
      <c r="C250" s="21">
        <f>C239+C249</f>
        <v>1470</v>
      </c>
      <c r="D250" s="29">
        <f>SUM(D245:D249)</f>
        <v>43.42</v>
      </c>
      <c r="E250" s="29">
        <f>SUM(E245:E249)</f>
        <v>56.78</v>
      </c>
      <c r="F250" s="29">
        <f>SUM(F245:F249)</f>
        <v>219.97</v>
      </c>
      <c r="G250" s="29">
        <f>SUM(G245:G249)</f>
        <v>1635.67</v>
      </c>
      <c r="H250" s="29">
        <f t="shared" si="23"/>
        <v>2.964</v>
      </c>
      <c r="I250" s="29">
        <f t="shared" si="23"/>
        <v>222.78</v>
      </c>
      <c r="J250" s="29">
        <f t="shared" si="23"/>
        <v>66.56</v>
      </c>
      <c r="K250" s="29">
        <f t="shared" si="23"/>
        <v>4.5999999999999996</v>
      </c>
      <c r="L250" s="29">
        <f t="shared" si="23"/>
        <v>256.24</v>
      </c>
      <c r="M250" s="29">
        <f t="shared" si="23"/>
        <v>1008.3</v>
      </c>
      <c r="N250" s="29">
        <f t="shared" si="23"/>
        <v>201.3</v>
      </c>
      <c r="O250" s="29">
        <f t="shared" si="23"/>
        <v>12.657999999999999</v>
      </c>
    </row>
    <row r="251" spans="1:15" x14ac:dyDescent="0.3">
      <c r="A251" s="2"/>
      <c r="B251" s="3"/>
    </row>
    <row r="252" spans="1:15" x14ac:dyDescent="0.3">
      <c r="A252" s="2"/>
      <c r="B252" s="3"/>
    </row>
    <row r="253" spans="1:15" x14ac:dyDescent="0.3">
      <c r="A253" s="2"/>
      <c r="B253" s="3"/>
    </row>
    <row r="254" spans="1:15" x14ac:dyDescent="0.3">
      <c r="A254" s="2"/>
      <c r="B254" s="5" t="s">
        <v>97</v>
      </c>
    </row>
    <row r="255" spans="1:15" x14ac:dyDescent="0.3">
      <c r="A255" s="2"/>
      <c r="B255" s="5" t="s">
        <v>83</v>
      </c>
    </row>
    <row r="256" spans="1:15" x14ac:dyDescent="0.3">
      <c r="A256" s="2"/>
      <c r="B256" s="5" t="s">
        <v>43</v>
      </c>
    </row>
    <row r="257" spans="1:15" x14ac:dyDescent="0.3">
      <c r="A257" s="2"/>
      <c r="B257" s="5" t="s">
        <v>4</v>
      </c>
    </row>
    <row r="258" spans="1:15" x14ac:dyDescent="0.3">
      <c r="A258" s="2"/>
      <c r="B258" s="3"/>
    </row>
    <row r="259" spans="1:15" x14ac:dyDescent="0.3">
      <c r="A259" s="2"/>
      <c r="B259" s="3"/>
    </row>
    <row r="260" spans="1:15" x14ac:dyDescent="0.3">
      <c r="A260" s="6" t="s">
        <v>5</v>
      </c>
      <c r="B260" s="7" t="s">
        <v>6</v>
      </c>
      <c r="C260" s="6" t="s">
        <v>7</v>
      </c>
      <c r="D260" s="8" t="s">
        <v>8</v>
      </c>
      <c r="E260" s="8"/>
      <c r="F260" s="8"/>
      <c r="G260" s="8" t="s">
        <v>9</v>
      </c>
      <c r="H260" s="8" t="s">
        <v>10</v>
      </c>
      <c r="I260" s="8"/>
      <c r="J260" s="8"/>
      <c r="K260" s="8"/>
      <c r="L260" s="8" t="s">
        <v>11</v>
      </c>
      <c r="M260" s="8"/>
      <c r="N260" s="8"/>
      <c r="O260" s="8"/>
    </row>
    <row r="261" spans="1:15" x14ac:dyDescent="0.3">
      <c r="A261" s="6"/>
      <c r="B261" s="7"/>
      <c r="C261" s="6"/>
      <c r="D261" s="8" t="s">
        <v>12</v>
      </c>
      <c r="E261" s="8" t="s">
        <v>13</v>
      </c>
      <c r="F261" s="8" t="s">
        <v>14</v>
      </c>
      <c r="G261" s="8"/>
      <c r="H261" s="8" t="s">
        <v>15</v>
      </c>
      <c r="I261" s="8" t="s">
        <v>16</v>
      </c>
      <c r="J261" s="8" t="s">
        <v>17</v>
      </c>
      <c r="K261" s="8" t="s">
        <v>18</v>
      </c>
      <c r="L261" s="8" t="s">
        <v>19</v>
      </c>
      <c r="M261" s="8" t="s">
        <v>20</v>
      </c>
      <c r="N261" s="8" t="s">
        <v>21</v>
      </c>
      <c r="O261" s="8" t="s">
        <v>22</v>
      </c>
    </row>
    <row r="262" spans="1:15" x14ac:dyDescent="0.3">
      <c r="A262" s="9"/>
      <c r="B262" s="10" t="s">
        <v>23</v>
      </c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</row>
    <row r="263" spans="1:15" x14ac:dyDescent="0.3">
      <c r="A263" s="9">
        <v>421</v>
      </c>
      <c r="B263" s="12" t="s">
        <v>98</v>
      </c>
      <c r="C263" s="13">
        <v>60</v>
      </c>
      <c r="D263" s="34">
        <v>2.7</v>
      </c>
      <c r="E263" s="34">
        <v>4.0999999999999996</v>
      </c>
      <c r="F263" s="34">
        <v>25.3</v>
      </c>
      <c r="G263" s="34">
        <v>221.6</v>
      </c>
      <c r="H263" s="34">
        <v>7.46E-2</v>
      </c>
      <c r="I263" s="34">
        <v>4.7699999999999999E-2</v>
      </c>
      <c r="J263" s="34">
        <v>7.4660000000000002</v>
      </c>
      <c r="K263" s="34">
        <v>2.79</v>
      </c>
      <c r="L263" s="34">
        <v>17.920000000000002</v>
      </c>
      <c r="M263" s="34">
        <v>45.26</v>
      </c>
      <c r="N263" s="34">
        <v>16.61</v>
      </c>
      <c r="O263" s="34">
        <v>0.79</v>
      </c>
    </row>
    <row r="264" spans="1:15" x14ac:dyDescent="0.3">
      <c r="A264" s="9">
        <v>181</v>
      </c>
      <c r="B264" s="12" t="s">
        <v>76</v>
      </c>
      <c r="C264" s="13">
        <v>230</v>
      </c>
      <c r="D264" s="34">
        <v>10.9</v>
      </c>
      <c r="E264" s="34">
        <v>7.94</v>
      </c>
      <c r="F264" s="34">
        <v>31.2</v>
      </c>
      <c r="G264" s="34">
        <v>147.5</v>
      </c>
      <c r="H264" s="34">
        <v>0.08</v>
      </c>
      <c r="I264" s="34">
        <v>1.17</v>
      </c>
      <c r="J264" s="34">
        <v>58</v>
      </c>
      <c r="K264" s="34">
        <v>0.52</v>
      </c>
      <c r="L264" s="34">
        <v>13.4</v>
      </c>
      <c r="M264" s="34">
        <v>47.5</v>
      </c>
      <c r="N264" s="34">
        <v>20.3</v>
      </c>
      <c r="O264" s="34">
        <v>0.5</v>
      </c>
    </row>
    <row r="265" spans="1:15" x14ac:dyDescent="0.3">
      <c r="A265" s="9"/>
      <c r="B265" s="12" t="s">
        <v>26</v>
      </c>
      <c r="C265" s="13">
        <v>20</v>
      </c>
      <c r="D265" s="34">
        <v>14.6</v>
      </c>
      <c r="E265" s="34">
        <v>0.2</v>
      </c>
      <c r="F265" s="34">
        <v>0.3</v>
      </c>
      <c r="G265" s="34">
        <v>133.19999999999999</v>
      </c>
      <c r="H265" s="34">
        <v>0</v>
      </c>
      <c r="I265" s="34">
        <v>0</v>
      </c>
      <c r="J265" s="34">
        <v>0</v>
      </c>
      <c r="K265" s="34">
        <v>0</v>
      </c>
      <c r="L265" s="34">
        <v>0</v>
      </c>
      <c r="M265" s="34">
        <v>0</v>
      </c>
      <c r="N265" s="34">
        <v>0</v>
      </c>
      <c r="O265" s="34">
        <v>0</v>
      </c>
    </row>
    <row r="266" spans="1:15" x14ac:dyDescent="0.3">
      <c r="A266" s="9" t="s">
        <v>27</v>
      </c>
      <c r="B266" s="12" t="s">
        <v>28</v>
      </c>
      <c r="C266" s="13">
        <v>200</v>
      </c>
      <c r="D266" s="36">
        <v>0</v>
      </c>
      <c r="E266" s="36">
        <v>0</v>
      </c>
      <c r="F266" s="36">
        <v>18</v>
      </c>
      <c r="G266" s="36">
        <v>67.900000000000006</v>
      </c>
      <c r="H266" s="34">
        <v>0</v>
      </c>
      <c r="I266" s="34">
        <v>0.27</v>
      </c>
      <c r="J266" s="34">
        <v>0</v>
      </c>
      <c r="K266" s="34">
        <v>0</v>
      </c>
      <c r="L266" s="34">
        <v>11.1</v>
      </c>
      <c r="M266" s="34">
        <v>2.8</v>
      </c>
      <c r="N266" s="34">
        <v>1.4</v>
      </c>
      <c r="O266" s="34">
        <v>0.28000000000000003</v>
      </c>
    </row>
    <row r="267" spans="1:15" x14ac:dyDescent="0.3">
      <c r="A267" s="9"/>
      <c r="B267" s="12" t="s">
        <v>29</v>
      </c>
      <c r="C267" s="13">
        <v>60</v>
      </c>
      <c r="D267" s="34">
        <v>0.5</v>
      </c>
      <c r="E267" s="34">
        <v>4.5999999999999996</v>
      </c>
      <c r="F267" s="34">
        <v>29.3</v>
      </c>
      <c r="G267" s="34">
        <v>139.9</v>
      </c>
      <c r="H267" s="34">
        <v>0.02</v>
      </c>
      <c r="I267" s="34">
        <v>0</v>
      </c>
      <c r="J267" s="34">
        <v>0</v>
      </c>
      <c r="K267" s="34">
        <v>0.34</v>
      </c>
      <c r="L267" s="34">
        <v>6</v>
      </c>
      <c r="M267" s="34">
        <v>19.579999999999998</v>
      </c>
      <c r="N267" s="34">
        <v>4.2</v>
      </c>
      <c r="O267" s="34">
        <v>0.34</v>
      </c>
    </row>
    <row r="268" spans="1:15" x14ac:dyDescent="0.3">
      <c r="A268" s="9"/>
      <c r="B268" s="20" t="s">
        <v>46</v>
      </c>
      <c r="C268" s="21">
        <f>SUM(C263:C267)</f>
        <v>570</v>
      </c>
      <c r="D268" s="29">
        <f>SUM(D263:D267)</f>
        <v>28.700000000000003</v>
      </c>
      <c r="E268" s="29">
        <f>SUM(E263:E267)</f>
        <v>16.839999999999996</v>
      </c>
      <c r="F268" s="29">
        <f>SUM(F263:F267)</f>
        <v>104.1</v>
      </c>
      <c r="G268" s="29">
        <f>SUM(G263:G267)</f>
        <v>710.1</v>
      </c>
      <c r="H268" s="29">
        <f t="shared" ref="H268:O268" si="24">H259+H267</f>
        <v>0.02</v>
      </c>
      <c r="I268" s="29">
        <f t="shared" si="24"/>
        <v>0</v>
      </c>
      <c r="J268" s="29">
        <f t="shared" si="24"/>
        <v>0</v>
      </c>
      <c r="K268" s="29">
        <f t="shared" si="24"/>
        <v>0.34</v>
      </c>
      <c r="L268" s="29">
        <f t="shared" si="24"/>
        <v>6</v>
      </c>
      <c r="M268" s="29">
        <f t="shared" si="24"/>
        <v>19.579999999999998</v>
      </c>
      <c r="N268" s="29">
        <f t="shared" si="24"/>
        <v>4.2</v>
      </c>
      <c r="O268" s="29">
        <f t="shared" si="24"/>
        <v>0.34</v>
      </c>
    </row>
    <row r="269" spans="1:15" x14ac:dyDescent="0.3">
      <c r="A269" s="9"/>
      <c r="B269" s="10" t="s">
        <v>31</v>
      </c>
      <c r="C269" s="13"/>
      <c r="D269" s="34"/>
      <c r="E269" s="34"/>
      <c r="F269" s="34"/>
      <c r="G269" s="34"/>
      <c r="H269" s="34"/>
      <c r="I269" s="34"/>
      <c r="J269" s="34"/>
      <c r="K269" s="34"/>
      <c r="L269" s="34"/>
      <c r="M269" s="34"/>
      <c r="N269" s="34"/>
      <c r="O269" s="34"/>
    </row>
    <row r="270" spans="1:15" x14ac:dyDescent="0.3">
      <c r="A270" s="9">
        <v>52</v>
      </c>
      <c r="B270" s="12" t="s">
        <v>99</v>
      </c>
      <c r="C270" s="13">
        <v>100</v>
      </c>
      <c r="D270" s="34">
        <v>9.1999999999999993</v>
      </c>
      <c r="E270" s="34">
        <v>10.199999999999999</v>
      </c>
      <c r="F270" s="34">
        <v>0.6</v>
      </c>
      <c r="G270" s="34">
        <v>125.6</v>
      </c>
      <c r="H270" s="34">
        <v>0.01</v>
      </c>
      <c r="I270" s="34">
        <v>3.99</v>
      </c>
      <c r="J270" s="34">
        <v>0</v>
      </c>
      <c r="K270" s="34">
        <v>1.62</v>
      </c>
      <c r="L270" s="34">
        <v>21.27</v>
      </c>
      <c r="M270" s="34">
        <v>24.37</v>
      </c>
      <c r="N270" s="34">
        <v>12.41</v>
      </c>
      <c r="O270" s="34">
        <v>0.79</v>
      </c>
    </row>
    <row r="271" spans="1:15" x14ac:dyDescent="0.3">
      <c r="A271" s="9">
        <v>111</v>
      </c>
      <c r="B271" s="12" t="s">
        <v>100</v>
      </c>
      <c r="C271" s="13">
        <v>250</v>
      </c>
      <c r="D271" s="34">
        <v>2</v>
      </c>
      <c r="E271" s="34">
        <v>3.87</v>
      </c>
      <c r="F271" s="34">
        <v>10.63</v>
      </c>
      <c r="G271" s="34">
        <v>75.25</v>
      </c>
      <c r="H271" s="34">
        <v>5.2999999999999999E-2</v>
      </c>
      <c r="I271" s="34">
        <v>0.42</v>
      </c>
      <c r="J271" s="34">
        <v>18.7</v>
      </c>
      <c r="K271" s="34">
        <v>0.26</v>
      </c>
      <c r="L271" s="34">
        <v>157.84</v>
      </c>
      <c r="M271" s="34">
        <v>133.5</v>
      </c>
      <c r="N271" s="34">
        <v>19.940000000000001</v>
      </c>
      <c r="O271" s="34">
        <v>0.42</v>
      </c>
    </row>
    <row r="272" spans="1:15" x14ac:dyDescent="0.3">
      <c r="A272" s="9"/>
      <c r="B272" s="12" t="s">
        <v>49</v>
      </c>
      <c r="C272" s="13">
        <v>20</v>
      </c>
      <c r="D272" s="34">
        <v>0.6</v>
      </c>
      <c r="E272" s="34">
        <v>4</v>
      </c>
      <c r="F272" s="34">
        <v>0.6</v>
      </c>
      <c r="G272" s="34">
        <v>40.799999999999997</v>
      </c>
      <c r="H272" s="34">
        <v>0</v>
      </c>
      <c r="I272" s="34">
        <v>0.08</v>
      </c>
      <c r="J272" s="34">
        <v>0.02</v>
      </c>
      <c r="K272" s="34">
        <v>0.06</v>
      </c>
      <c r="L272" s="34">
        <v>17.600000000000001</v>
      </c>
      <c r="M272" s="34">
        <v>12.2</v>
      </c>
      <c r="N272" s="34">
        <v>1.8</v>
      </c>
      <c r="O272" s="34">
        <v>0.01</v>
      </c>
    </row>
    <row r="273" spans="1:15" x14ac:dyDescent="0.3">
      <c r="A273" s="9" t="s">
        <v>101</v>
      </c>
      <c r="B273" s="12" t="s">
        <v>102</v>
      </c>
      <c r="C273" s="13">
        <v>100</v>
      </c>
      <c r="D273" s="34">
        <v>14.33</v>
      </c>
      <c r="E273" s="34">
        <v>16.55</v>
      </c>
      <c r="F273" s="34">
        <v>20.89</v>
      </c>
      <c r="G273" s="34">
        <v>235.9</v>
      </c>
      <c r="H273" s="34">
        <v>0.25</v>
      </c>
      <c r="I273" s="34">
        <v>7.6</v>
      </c>
      <c r="J273" s="34">
        <v>0.12</v>
      </c>
      <c r="K273" s="34">
        <v>0.82</v>
      </c>
      <c r="L273" s="34">
        <v>42.23</v>
      </c>
      <c r="M273" s="34">
        <v>338.66</v>
      </c>
      <c r="N273" s="34">
        <v>46.61</v>
      </c>
      <c r="O273" s="34">
        <v>2.93</v>
      </c>
    </row>
    <row r="274" spans="1:15" x14ac:dyDescent="0.3">
      <c r="A274" s="9">
        <v>199</v>
      </c>
      <c r="B274" s="12" t="s">
        <v>103</v>
      </c>
      <c r="C274" s="13">
        <v>180</v>
      </c>
      <c r="D274" s="34">
        <v>5.04</v>
      </c>
      <c r="E274" s="34">
        <v>4.07</v>
      </c>
      <c r="F274" s="34">
        <v>49.4</v>
      </c>
      <c r="G274" s="34">
        <v>246.5</v>
      </c>
      <c r="H274" s="34">
        <v>0.32</v>
      </c>
      <c r="I274" s="34">
        <v>0</v>
      </c>
      <c r="J274" s="34">
        <v>0</v>
      </c>
      <c r="K274" s="34">
        <v>0</v>
      </c>
      <c r="L274" s="34">
        <v>83.7</v>
      </c>
      <c r="M274" s="34">
        <v>234</v>
      </c>
      <c r="N274" s="34">
        <v>78.599999999999994</v>
      </c>
      <c r="O274" s="34">
        <v>4.9000000000000004</v>
      </c>
    </row>
    <row r="275" spans="1:15" x14ac:dyDescent="0.3">
      <c r="A275" s="9"/>
      <c r="B275" s="12" t="s">
        <v>37</v>
      </c>
      <c r="C275" s="13">
        <v>30</v>
      </c>
      <c r="D275" s="34">
        <v>0.2</v>
      </c>
      <c r="E275" s="34">
        <v>0.1</v>
      </c>
      <c r="F275" s="34">
        <v>0.4</v>
      </c>
      <c r="G275" s="34">
        <v>3.4</v>
      </c>
      <c r="H275" s="34">
        <v>0</v>
      </c>
      <c r="I275" s="34">
        <v>0</v>
      </c>
      <c r="J275" s="34">
        <v>0</v>
      </c>
      <c r="K275" s="34">
        <v>0</v>
      </c>
      <c r="L275" s="34">
        <v>0</v>
      </c>
      <c r="M275" s="34">
        <v>0</v>
      </c>
      <c r="N275" s="34">
        <v>0</v>
      </c>
      <c r="O275" s="34">
        <v>0</v>
      </c>
    </row>
    <row r="276" spans="1:15" x14ac:dyDescent="0.3">
      <c r="A276" s="9">
        <v>388</v>
      </c>
      <c r="B276" s="12" t="s">
        <v>52</v>
      </c>
      <c r="C276" s="13">
        <v>200</v>
      </c>
      <c r="D276" s="34">
        <v>0.1</v>
      </c>
      <c r="E276" s="34">
        <v>0.2</v>
      </c>
      <c r="F276" s="34">
        <v>28.3</v>
      </c>
      <c r="G276" s="34">
        <v>114.9</v>
      </c>
      <c r="H276" s="34">
        <v>1.2E-2</v>
      </c>
      <c r="I276" s="34">
        <v>100</v>
      </c>
      <c r="J276" s="34">
        <v>0</v>
      </c>
      <c r="K276" s="34">
        <v>0.76</v>
      </c>
      <c r="L276" s="34">
        <v>21.34</v>
      </c>
      <c r="M276" s="34">
        <v>3.44</v>
      </c>
      <c r="N276" s="34">
        <v>3.44</v>
      </c>
      <c r="O276" s="34">
        <v>0.63400000000000001</v>
      </c>
    </row>
    <row r="277" spans="1:15" x14ac:dyDescent="0.3">
      <c r="A277" s="9"/>
      <c r="B277" s="12" t="s">
        <v>39</v>
      </c>
      <c r="C277" s="13">
        <v>60</v>
      </c>
      <c r="D277" s="34">
        <v>0.6</v>
      </c>
      <c r="E277" s="34">
        <v>3.9</v>
      </c>
      <c r="F277" s="34">
        <v>24.6</v>
      </c>
      <c r="G277" s="34">
        <v>119.4</v>
      </c>
      <c r="H277" s="34">
        <v>0.06</v>
      </c>
      <c r="I277" s="34">
        <v>0</v>
      </c>
      <c r="J277" s="34">
        <v>0</v>
      </c>
      <c r="K277" s="34">
        <v>0.54</v>
      </c>
      <c r="L277" s="34">
        <v>17.5</v>
      </c>
      <c r="M277" s="34">
        <v>79</v>
      </c>
      <c r="N277" s="34">
        <v>23</v>
      </c>
      <c r="O277" s="34">
        <v>1.9</v>
      </c>
    </row>
    <row r="278" spans="1:15" x14ac:dyDescent="0.3">
      <c r="A278" s="9"/>
      <c r="B278" s="20" t="s">
        <v>46</v>
      </c>
      <c r="C278" s="21">
        <f>SUM(C270:C277)</f>
        <v>940</v>
      </c>
      <c r="D278" s="29">
        <f>SUM(D270:D277)</f>
        <v>32.07</v>
      </c>
      <c r="E278" s="29">
        <f>SUM(E270:E277)</f>
        <v>42.890000000000008</v>
      </c>
      <c r="F278" s="29">
        <f>SUM(F270:F277)</f>
        <v>135.42000000000002</v>
      </c>
      <c r="G278" s="29">
        <f>SUM(G270:G277)</f>
        <v>961.74999999999989</v>
      </c>
      <c r="H278" s="29">
        <f t="shared" ref="H278:O278" si="25">SUM(H272:H277)</f>
        <v>0.64200000000000013</v>
      </c>
      <c r="I278" s="29">
        <f t="shared" si="25"/>
        <v>107.68</v>
      </c>
      <c r="J278" s="29">
        <f t="shared" si="25"/>
        <v>0.13999999999999999</v>
      </c>
      <c r="K278" s="29">
        <f t="shared" si="25"/>
        <v>2.1799999999999997</v>
      </c>
      <c r="L278" s="29">
        <f t="shared" si="25"/>
        <v>182.37</v>
      </c>
      <c r="M278" s="29">
        <f t="shared" si="25"/>
        <v>667.30000000000007</v>
      </c>
      <c r="N278" s="29">
        <f t="shared" si="25"/>
        <v>153.44999999999999</v>
      </c>
      <c r="O278" s="29">
        <f t="shared" si="25"/>
        <v>10.374000000000001</v>
      </c>
    </row>
    <row r="279" spans="1:15" x14ac:dyDescent="0.3">
      <c r="A279" s="9"/>
      <c r="B279" s="20" t="s">
        <v>40</v>
      </c>
      <c r="C279" s="21">
        <f>C268+C278</f>
        <v>1510</v>
      </c>
      <c r="D279" s="8">
        <f>D268+D278</f>
        <v>60.77</v>
      </c>
      <c r="E279" s="8">
        <f>E268+E278</f>
        <v>59.730000000000004</v>
      </c>
      <c r="F279" s="8">
        <f>F268+F278</f>
        <v>239.52</v>
      </c>
      <c r="G279" s="8">
        <f>G268+G278</f>
        <v>1671.85</v>
      </c>
      <c r="H279" s="29">
        <f t="shared" ref="H279:O279" si="26">SUM(H271:H278)</f>
        <v>1.3370000000000002</v>
      </c>
      <c r="I279" s="29">
        <f t="shared" si="26"/>
        <v>215.78</v>
      </c>
      <c r="J279" s="29">
        <f t="shared" si="26"/>
        <v>18.98</v>
      </c>
      <c r="K279" s="29">
        <f t="shared" si="26"/>
        <v>4.6199999999999992</v>
      </c>
      <c r="L279" s="29">
        <f t="shared" si="26"/>
        <v>522.57999999999993</v>
      </c>
      <c r="M279" s="29">
        <f t="shared" si="26"/>
        <v>1468.1000000000001</v>
      </c>
      <c r="N279" s="29">
        <f t="shared" si="26"/>
        <v>326.83999999999997</v>
      </c>
      <c r="O279" s="29">
        <f t="shared" si="26"/>
        <v>21.168000000000003</v>
      </c>
    </row>
    <row r="280" spans="1:15" x14ac:dyDescent="0.3">
      <c r="A280" s="2"/>
      <c r="B280" s="5"/>
      <c r="C280" s="41"/>
      <c r="D280" s="26"/>
      <c r="E280" s="29"/>
      <c r="F280" s="29"/>
      <c r="G280" s="29"/>
      <c r="H280" s="29"/>
      <c r="I280" s="42"/>
      <c r="J280" s="42"/>
      <c r="K280" s="42"/>
      <c r="L280" s="42"/>
      <c r="M280" s="42"/>
      <c r="N280" s="42"/>
      <c r="O280" s="42"/>
    </row>
    <row r="281" spans="1:15" x14ac:dyDescent="0.3">
      <c r="A281" s="9"/>
      <c r="B281" s="43" t="s">
        <v>104</v>
      </c>
      <c r="C281" s="44">
        <v>1418</v>
      </c>
      <c r="D281" s="45">
        <v>57.2</v>
      </c>
      <c r="E281" s="45">
        <v>56.3</v>
      </c>
      <c r="F281" s="45">
        <v>244.81800000000001</v>
      </c>
      <c r="G281" s="45">
        <v>1647.145</v>
      </c>
      <c r="H281" s="45">
        <v>20.64396</v>
      </c>
      <c r="I281" s="45">
        <v>92.310770000000005</v>
      </c>
      <c r="J281" s="45">
        <v>112.1309</v>
      </c>
      <c r="K281" s="45">
        <v>9.2988</v>
      </c>
      <c r="L281" s="45">
        <v>423.649</v>
      </c>
      <c r="M281" s="45">
        <v>766.15300000000002</v>
      </c>
      <c r="N281" s="45">
        <v>220.524</v>
      </c>
      <c r="O281" s="45">
        <v>24.732099999999999</v>
      </c>
    </row>
    <row r="282" spans="1:15" x14ac:dyDescent="0.3">
      <c r="A282" s="9"/>
      <c r="B282" s="43" t="s">
        <v>105</v>
      </c>
      <c r="C282" s="44">
        <v>550</v>
      </c>
      <c r="D282" s="45">
        <v>22.5</v>
      </c>
      <c r="E282" s="45">
        <v>23</v>
      </c>
      <c r="F282" s="45">
        <v>95.75</v>
      </c>
      <c r="G282" s="45">
        <v>680</v>
      </c>
      <c r="H282" s="45"/>
      <c r="I282" s="45"/>
      <c r="J282" s="45"/>
      <c r="K282" s="45"/>
      <c r="L282" s="45"/>
      <c r="M282" s="45"/>
      <c r="N282" s="45"/>
      <c r="O282" s="45"/>
    </row>
    <row r="283" spans="1:15" x14ac:dyDescent="0.3">
      <c r="A283" s="9"/>
      <c r="B283" s="43" t="s">
        <v>106</v>
      </c>
      <c r="C283" s="44">
        <v>800</v>
      </c>
      <c r="D283" s="45">
        <v>31.5</v>
      </c>
      <c r="E283" s="45">
        <v>32.200000000000003</v>
      </c>
      <c r="F283" s="45">
        <v>134.05000000000001</v>
      </c>
      <c r="G283" s="45">
        <v>952</v>
      </c>
      <c r="H283" s="45"/>
      <c r="I283" s="45"/>
      <c r="J283" s="45"/>
      <c r="K283" s="45"/>
      <c r="L283" s="45"/>
      <c r="M283" s="45"/>
      <c r="N283" s="45"/>
      <c r="O283" s="45"/>
    </row>
    <row r="284" spans="1:15" x14ac:dyDescent="0.3">
      <c r="A284" s="9"/>
      <c r="B284" s="43" t="s">
        <v>107</v>
      </c>
      <c r="C284" s="44">
        <v>1350</v>
      </c>
      <c r="D284" s="45">
        <v>54</v>
      </c>
      <c r="E284" s="45">
        <v>55.2</v>
      </c>
      <c r="F284" s="45">
        <v>229.8</v>
      </c>
      <c r="G284" s="45">
        <v>1632</v>
      </c>
      <c r="H284" s="45"/>
      <c r="I284" s="45"/>
      <c r="J284" s="45"/>
      <c r="K284" s="45"/>
      <c r="L284" s="45"/>
      <c r="M284" s="45"/>
      <c r="N284" s="45"/>
      <c r="O284" s="45"/>
    </row>
    <row r="285" spans="1:15" x14ac:dyDescent="0.3">
      <c r="A285" s="2"/>
      <c r="B285" s="3"/>
    </row>
    <row r="286" spans="1:15" x14ac:dyDescent="0.3">
      <c r="A286" s="2"/>
      <c r="B286" s="3"/>
    </row>
    <row r="287" spans="1:15" x14ac:dyDescent="0.3">
      <c r="A287" s="2"/>
      <c r="B287" s="5" t="s">
        <v>108</v>
      </c>
      <c r="C287" s="41"/>
      <c r="D287" s="41"/>
      <c r="E287" s="41"/>
      <c r="F287" s="41"/>
      <c r="G287" s="41"/>
      <c r="H287" s="41"/>
      <c r="I287" s="41"/>
      <c r="J287" s="41"/>
      <c r="K287" s="41"/>
      <c r="L287" s="41"/>
      <c r="M287" s="41"/>
    </row>
    <row r="288" spans="1:15" x14ac:dyDescent="0.3">
      <c r="A288" s="2"/>
      <c r="B288" s="5" t="s">
        <v>109</v>
      </c>
      <c r="C288" s="41"/>
      <c r="D288" s="41"/>
      <c r="E288" s="41"/>
      <c r="F288" s="41"/>
      <c r="G288" s="41"/>
      <c r="H288" s="41"/>
      <c r="I288" s="41"/>
      <c r="J288" s="41"/>
      <c r="K288" s="41"/>
      <c r="L288" s="41"/>
      <c r="M288" s="41"/>
    </row>
    <row r="289" spans="1:14" x14ac:dyDescent="0.3">
      <c r="A289" s="2"/>
      <c r="B289" s="5" t="s">
        <v>110</v>
      </c>
      <c r="C289" s="41"/>
      <c r="D289" s="41"/>
      <c r="E289" s="41"/>
      <c r="F289" s="41"/>
      <c r="G289" s="41"/>
      <c r="H289" s="41"/>
      <c r="I289" s="41"/>
      <c r="J289" s="41"/>
      <c r="K289" s="41"/>
      <c r="L289" s="41"/>
      <c r="M289" s="41"/>
    </row>
    <row r="290" spans="1:14" x14ac:dyDescent="0.3">
      <c r="A290" s="2"/>
      <c r="B290" s="5" t="s">
        <v>111</v>
      </c>
      <c r="C290" s="41"/>
      <c r="D290" s="41"/>
      <c r="E290" s="41"/>
      <c r="F290" s="41"/>
      <c r="G290" s="41"/>
      <c r="H290" s="41"/>
      <c r="I290" s="41"/>
      <c r="J290" s="41"/>
      <c r="K290" s="41"/>
      <c r="L290" s="41"/>
      <c r="M290" s="41"/>
    </row>
    <row r="291" spans="1:14" x14ac:dyDescent="0.3">
      <c r="A291" s="2"/>
      <c r="B291" s="5" t="s">
        <v>112</v>
      </c>
      <c r="C291" s="41"/>
      <c r="D291" s="41"/>
      <c r="E291" s="41"/>
      <c r="F291" s="41"/>
      <c r="G291" s="41"/>
      <c r="H291" s="41"/>
      <c r="I291" s="41"/>
      <c r="J291" s="41"/>
      <c r="K291" s="41"/>
      <c r="L291" s="41"/>
      <c r="M291" s="41"/>
    </row>
    <row r="292" spans="1:14" x14ac:dyDescent="0.3">
      <c r="A292" s="2"/>
      <c r="B292" s="5" t="s">
        <v>113</v>
      </c>
      <c r="C292" s="41"/>
      <c r="D292" s="41"/>
      <c r="E292" s="41"/>
      <c r="F292" s="41"/>
      <c r="G292" s="41"/>
      <c r="H292" s="41"/>
      <c r="I292" s="41"/>
      <c r="J292" s="41"/>
      <c r="K292" s="41"/>
      <c r="L292" s="41"/>
      <c r="M292" s="41"/>
    </row>
    <row r="293" spans="1:14" x14ac:dyDescent="0.3">
      <c r="A293" s="2"/>
      <c r="B293" s="5" t="s">
        <v>114</v>
      </c>
      <c r="C293" s="41"/>
      <c r="D293" s="41"/>
      <c r="E293" s="41"/>
      <c r="F293" s="41"/>
      <c r="G293" s="41"/>
      <c r="H293" s="41"/>
      <c r="I293" s="41"/>
      <c r="J293" s="41"/>
      <c r="K293" s="41"/>
      <c r="L293" s="41"/>
      <c r="M293" s="41"/>
    </row>
    <row r="294" spans="1:14" x14ac:dyDescent="0.3">
      <c r="A294" s="2"/>
      <c r="B294" s="3"/>
    </row>
    <row r="295" spans="1:14" x14ac:dyDescent="0.3">
      <c r="A295" s="2"/>
      <c r="B295" s="3"/>
    </row>
    <row r="296" spans="1:14" x14ac:dyDescent="0.3">
      <c r="A296" s="2"/>
      <c r="B296" s="3"/>
    </row>
    <row r="297" spans="1:14" x14ac:dyDescent="0.3">
      <c r="A297" s="2"/>
      <c r="B297" s="5"/>
      <c r="C297" s="41"/>
      <c r="D297" s="41"/>
      <c r="E297" s="41"/>
      <c r="F297" s="41"/>
      <c r="G297" s="41"/>
      <c r="H297" s="41"/>
      <c r="I297" s="41"/>
      <c r="J297" s="41"/>
      <c r="K297" s="41"/>
      <c r="L297" s="41"/>
      <c r="M297" s="41"/>
      <c r="N297" s="41"/>
    </row>
    <row r="298" spans="1:14" x14ac:dyDescent="0.3">
      <c r="A298" s="2"/>
      <c r="B298" s="5"/>
      <c r="C298" s="41"/>
      <c r="D298" s="41"/>
      <c r="E298" s="41"/>
      <c r="F298" s="41"/>
      <c r="G298" s="41"/>
      <c r="H298" s="41"/>
      <c r="I298" s="41"/>
      <c r="J298" s="41"/>
      <c r="K298" s="41"/>
      <c r="L298" s="41"/>
      <c r="M298" s="41"/>
      <c r="N298" s="41"/>
    </row>
    <row r="299" spans="1:14" x14ac:dyDescent="0.3">
      <c r="A299" s="2"/>
      <c r="B299" s="5"/>
      <c r="C299" s="41"/>
      <c r="D299" s="41"/>
      <c r="E299" s="41"/>
      <c r="F299" s="41"/>
      <c r="G299" s="41"/>
      <c r="H299" s="41"/>
      <c r="I299" s="41"/>
      <c r="J299" s="41"/>
      <c r="K299" s="41"/>
      <c r="L299" s="41"/>
      <c r="M299" s="41"/>
      <c r="N299" s="41"/>
    </row>
    <row r="300" spans="1:14" x14ac:dyDescent="0.3">
      <c r="A300" s="2"/>
      <c r="B300" s="5"/>
      <c r="C300" s="41"/>
      <c r="D300" s="41"/>
      <c r="E300" s="41"/>
      <c r="F300" s="41"/>
      <c r="G300" s="41"/>
      <c r="H300" s="41"/>
      <c r="I300" s="41"/>
      <c r="J300" s="41"/>
      <c r="K300" s="41"/>
      <c r="L300" s="41"/>
      <c r="M300" s="41"/>
      <c r="N300" s="41"/>
    </row>
    <row r="301" spans="1:14" x14ac:dyDescent="0.3">
      <c r="A301" s="2"/>
      <c r="B301" s="5"/>
      <c r="C301" s="41"/>
      <c r="D301" s="41"/>
      <c r="E301" s="41"/>
      <c r="F301" s="41"/>
      <c r="G301" s="41"/>
      <c r="H301" s="41"/>
      <c r="I301" s="41"/>
      <c r="J301" s="41"/>
      <c r="K301" s="41"/>
      <c r="L301" s="41"/>
      <c r="M301" s="41"/>
      <c r="N301" s="41"/>
    </row>
    <row r="302" spans="1:14" x14ac:dyDescent="0.3">
      <c r="A302" s="2"/>
      <c r="B302" s="5"/>
      <c r="C302" s="41"/>
      <c r="D302" s="41"/>
      <c r="E302" s="41"/>
      <c r="F302" s="41"/>
      <c r="G302" s="41"/>
      <c r="H302" s="41"/>
      <c r="I302" s="41"/>
      <c r="J302" s="41"/>
      <c r="K302" s="41"/>
      <c r="L302" s="41"/>
      <c r="M302" s="41"/>
      <c r="N302" s="41"/>
    </row>
    <row r="303" spans="1:14" x14ac:dyDescent="0.3">
      <c r="A303" s="2"/>
      <c r="B303" s="5"/>
      <c r="C303" s="41"/>
      <c r="D303" s="41"/>
      <c r="E303" s="41"/>
      <c r="F303" s="41"/>
      <c r="G303" s="41"/>
      <c r="H303" s="41"/>
      <c r="I303" s="41"/>
      <c r="J303" s="41"/>
      <c r="K303" s="41"/>
      <c r="L303" s="41"/>
      <c r="M303" s="41"/>
      <c r="N303" s="41"/>
    </row>
    <row r="304" spans="1:14" x14ac:dyDescent="0.3">
      <c r="A304" s="2"/>
      <c r="B304" s="5"/>
      <c r="C304" s="41"/>
      <c r="D304" s="41"/>
      <c r="E304" s="41"/>
      <c r="F304" s="41"/>
      <c r="G304" s="41"/>
      <c r="H304" s="41"/>
      <c r="I304" s="41"/>
      <c r="J304" s="41"/>
      <c r="K304" s="41"/>
      <c r="L304" s="41"/>
      <c r="M304" s="41"/>
      <c r="N304" s="41"/>
    </row>
    <row r="305" spans="1:14" x14ac:dyDescent="0.3">
      <c r="A305" s="2"/>
      <c r="B305" s="5"/>
      <c r="C305" s="41"/>
      <c r="D305" s="41"/>
      <c r="E305" s="41"/>
      <c r="F305" s="41"/>
      <c r="G305" s="41"/>
      <c r="H305" s="41"/>
      <c r="I305" s="41"/>
      <c r="J305" s="41"/>
      <c r="K305" s="41"/>
      <c r="L305" s="41"/>
      <c r="M305" s="41"/>
      <c r="N305" s="41"/>
    </row>
    <row r="306" spans="1:14" x14ac:dyDescent="0.3">
      <c r="A306" s="2"/>
      <c r="B306" s="5"/>
      <c r="C306" s="41"/>
      <c r="D306" s="41"/>
      <c r="E306" s="41"/>
      <c r="F306" s="41"/>
      <c r="G306" s="41"/>
      <c r="H306" s="41"/>
      <c r="I306" s="41"/>
      <c r="J306" s="41"/>
      <c r="K306" s="41"/>
      <c r="L306" s="41"/>
      <c r="M306" s="41"/>
      <c r="N306" s="41"/>
    </row>
    <row r="307" spans="1:14" x14ac:dyDescent="0.3">
      <c r="A307" s="2"/>
      <c r="B307" s="5"/>
      <c r="C307" s="41"/>
      <c r="D307" s="41"/>
      <c r="E307" s="41"/>
      <c r="F307" s="41"/>
      <c r="G307" s="41"/>
      <c r="H307" s="41"/>
      <c r="I307" s="41"/>
      <c r="J307" s="41"/>
      <c r="K307" s="41"/>
      <c r="L307" s="41"/>
      <c r="M307" s="41"/>
      <c r="N307" s="41"/>
    </row>
    <row r="308" spans="1:14" x14ac:dyDescent="0.3">
      <c r="A308" s="2"/>
      <c r="B308" s="5"/>
      <c r="C308" s="41"/>
      <c r="D308" s="41"/>
      <c r="E308" s="41"/>
      <c r="F308" s="41"/>
      <c r="G308" s="41"/>
      <c r="H308" s="41"/>
      <c r="I308" s="41"/>
      <c r="J308" s="41"/>
      <c r="K308" s="41"/>
      <c r="L308" s="41"/>
      <c r="M308" s="41"/>
      <c r="N308" s="41"/>
    </row>
    <row r="309" spans="1:14" x14ac:dyDescent="0.3">
      <c r="A309" s="2"/>
      <c r="B309" s="5"/>
      <c r="C309" s="41"/>
      <c r="D309" s="41"/>
      <c r="E309" s="41"/>
      <c r="F309" s="41"/>
      <c r="G309" s="41"/>
      <c r="H309" s="41"/>
      <c r="I309" s="41"/>
      <c r="J309" s="41"/>
      <c r="K309" s="41"/>
      <c r="L309" s="41"/>
      <c r="M309" s="41"/>
      <c r="N309" s="41"/>
    </row>
    <row r="310" spans="1:14" x14ac:dyDescent="0.3">
      <c r="A310" s="2"/>
      <c r="B310" s="5"/>
      <c r="C310" s="41"/>
      <c r="D310" s="41"/>
      <c r="E310" s="41"/>
      <c r="F310" s="41"/>
      <c r="G310" s="41"/>
      <c r="H310" s="41"/>
      <c r="I310" s="41"/>
      <c r="J310" s="41"/>
      <c r="K310" s="41"/>
      <c r="L310" s="41"/>
      <c r="M310" s="41"/>
      <c r="N310" s="41"/>
    </row>
    <row r="311" spans="1:14" x14ac:dyDescent="0.3">
      <c r="A311" s="2"/>
      <c r="B311" s="5"/>
      <c r="C311" s="41"/>
      <c r="D311" s="41"/>
      <c r="E311" s="41"/>
      <c r="F311" s="41"/>
      <c r="G311" s="41"/>
      <c r="H311" s="41"/>
      <c r="I311" s="41"/>
      <c r="J311" s="41"/>
      <c r="K311" s="41"/>
      <c r="L311" s="41"/>
      <c r="M311" s="41"/>
      <c r="N311" s="41"/>
    </row>
    <row r="312" spans="1:14" x14ac:dyDescent="0.3">
      <c r="A312" s="2"/>
      <c r="B312" s="5"/>
      <c r="C312" s="41"/>
      <c r="D312" s="41"/>
      <c r="E312" s="41"/>
      <c r="F312" s="41"/>
      <c r="G312" s="41"/>
      <c r="H312" s="41"/>
      <c r="I312" s="41"/>
      <c r="J312" s="41"/>
      <c r="K312" s="41"/>
      <c r="L312" s="41"/>
      <c r="M312" s="41"/>
      <c r="N312" s="41"/>
    </row>
    <row r="313" spans="1:14" x14ac:dyDescent="0.3">
      <c r="A313" s="2"/>
      <c r="B313" s="5"/>
      <c r="C313" s="41"/>
      <c r="D313" s="41"/>
      <c r="E313" s="41"/>
      <c r="F313" s="41"/>
      <c r="G313" s="41"/>
      <c r="H313" s="41"/>
      <c r="I313" s="41"/>
      <c r="J313" s="41"/>
      <c r="K313" s="41"/>
      <c r="L313" s="41"/>
      <c r="M313" s="41"/>
      <c r="N313" s="41"/>
    </row>
    <row r="314" spans="1:14" x14ac:dyDescent="0.3">
      <c r="A314" s="2"/>
      <c r="B314" s="5"/>
      <c r="C314" s="41"/>
      <c r="D314" s="41"/>
      <c r="E314" s="41"/>
      <c r="F314" s="41"/>
      <c r="G314" s="41"/>
      <c r="H314" s="41"/>
      <c r="I314" s="41"/>
      <c r="J314" s="41"/>
      <c r="K314" s="41"/>
      <c r="L314" s="41"/>
      <c r="M314" s="41"/>
      <c r="N314" s="41"/>
    </row>
    <row r="315" spans="1:14" x14ac:dyDescent="0.3">
      <c r="A315" s="2"/>
      <c r="B315" s="5"/>
      <c r="C315" s="41"/>
      <c r="D315" s="41"/>
      <c r="E315" s="41"/>
      <c r="F315" s="41"/>
      <c r="G315" s="41"/>
      <c r="H315" s="41"/>
      <c r="I315" s="41"/>
      <c r="J315" s="41"/>
      <c r="K315" s="41"/>
      <c r="L315" s="41"/>
      <c r="M315" s="41"/>
      <c r="N315" s="41"/>
    </row>
    <row r="316" spans="1:14" x14ac:dyDescent="0.3">
      <c r="A316" s="2"/>
      <c r="B316" s="5"/>
      <c r="C316" s="41"/>
      <c r="D316" s="41"/>
      <c r="E316" s="41"/>
      <c r="F316" s="41"/>
      <c r="G316" s="41"/>
      <c r="H316" s="41"/>
      <c r="I316" s="41"/>
      <c r="J316" s="41"/>
      <c r="K316" s="41"/>
      <c r="L316" s="41"/>
      <c r="M316" s="41"/>
      <c r="N316" s="41"/>
    </row>
    <row r="317" spans="1:14" x14ac:dyDescent="0.3">
      <c r="A317" s="2"/>
      <c r="B317" s="5"/>
      <c r="C317" s="41"/>
      <c r="D317" s="41"/>
      <c r="E317" s="41"/>
      <c r="F317" s="41"/>
      <c r="G317" s="41"/>
      <c r="H317" s="41"/>
      <c r="I317" s="41"/>
      <c r="J317" s="41"/>
      <c r="K317" s="41"/>
      <c r="L317" s="41"/>
      <c r="M317" s="41"/>
      <c r="N317" s="41"/>
    </row>
    <row r="318" spans="1:14" x14ac:dyDescent="0.3">
      <c r="A318" s="2"/>
      <c r="B318" s="5"/>
      <c r="C318" s="41"/>
      <c r="D318" s="41"/>
      <c r="E318" s="41"/>
      <c r="F318" s="41"/>
      <c r="G318" s="41"/>
      <c r="H318" s="41"/>
      <c r="I318" s="41"/>
      <c r="J318" s="41"/>
      <c r="K318" s="41"/>
      <c r="L318" s="41"/>
      <c r="M318" s="41"/>
      <c r="N318" s="41"/>
    </row>
    <row r="319" spans="1:14" x14ac:dyDescent="0.3">
      <c r="A319" s="2"/>
      <c r="B319" s="5"/>
      <c r="C319" s="41"/>
      <c r="D319" s="41"/>
      <c r="E319" s="41"/>
      <c r="F319" s="41"/>
      <c r="G319" s="41"/>
      <c r="H319" s="41"/>
      <c r="I319" s="41"/>
      <c r="J319" s="41"/>
      <c r="K319" s="41"/>
      <c r="L319" s="41"/>
      <c r="M319" s="41"/>
      <c r="N319" s="41"/>
    </row>
    <row r="320" spans="1:14" x14ac:dyDescent="0.3">
      <c r="A320" s="2"/>
      <c r="B320" s="3"/>
    </row>
    <row r="321" spans="1:2" x14ac:dyDescent="0.3">
      <c r="A321" s="2"/>
      <c r="B321" s="3"/>
    </row>
    <row r="322" spans="1:2" x14ac:dyDescent="0.3">
      <c r="A322" s="2"/>
      <c r="B322" s="3"/>
    </row>
    <row r="323" spans="1:2" x14ac:dyDescent="0.3">
      <c r="A323" s="2"/>
      <c r="B323" s="3"/>
    </row>
    <row r="324" spans="1:2" x14ac:dyDescent="0.3">
      <c r="A324" s="2"/>
      <c r="B324" s="3"/>
    </row>
    <row r="325" spans="1:2" x14ac:dyDescent="0.3">
      <c r="A325" s="2"/>
      <c r="B325" s="3"/>
    </row>
    <row r="326" spans="1:2" x14ac:dyDescent="0.3">
      <c r="A326" s="2"/>
      <c r="B326" s="3"/>
    </row>
    <row r="327" spans="1:2" x14ac:dyDescent="0.3">
      <c r="A327" s="2"/>
      <c r="B327" s="3"/>
    </row>
  </sheetData>
  <mergeCells count="30">
    <mergeCell ref="A231:A232"/>
    <mergeCell ref="B231:B232"/>
    <mergeCell ref="C231:C232"/>
    <mergeCell ref="A260:A261"/>
    <mergeCell ref="B260:B261"/>
    <mergeCell ref="C260:C261"/>
    <mergeCell ref="A176:A177"/>
    <mergeCell ref="B176:B177"/>
    <mergeCell ref="C176:C177"/>
    <mergeCell ref="A205:A206"/>
    <mergeCell ref="B205:B206"/>
    <mergeCell ref="C205:C206"/>
    <mergeCell ref="A119:A120"/>
    <mergeCell ref="B119:B120"/>
    <mergeCell ref="C119:C120"/>
    <mergeCell ref="A147:A148"/>
    <mergeCell ref="B147:B148"/>
    <mergeCell ref="C147:C148"/>
    <mergeCell ref="A63:A64"/>
    <mergeCell ref="B63:B64"/>
    <mergeCell ref="C63:C64"/>
    <mergeCell ref="A90:A91"/>
    <mergeCell ref="B90:B91"/>
    <mergeCell ref="C90:C91"/>
    <mergeCell ref="A10:A11"/>
    <mergeCell ref="B10:B11"/>
    <mergeCell ref="C10:C11"/>
    <mergeCell ref="A37:A38"/>
    <mergeCell ref="B37:B38"/>
    <mergeCell ref="C37:C3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2025-03-03T08:01:53Z</dcterms:created>
  <dcterms:modified xsi:type="dcterms:W3CDTF">2025-03-03T08:04:33Z</dcterms:modified>
</cp:coreProperties>
</file>