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9" i="1"/>
  <c r="A199"/>
  <c r="J198"/>
  <c r="I198"/>
  <c r="H198"/>
  <c r="G198"/>
  <c r="F198"/>
  <c r="B188"/>
  <c r="A188"/>
  <c r="L199"/>
  <c r="J187"/>
  <c r="I187"/>
  <c r="H187"/>
  <c r="G187"/>
  <c r="F187"/>
  <c r="B179"/>
  <c r="A179"/>
  <c r="J178"/>
  <c r="I178"/>
  <c r="H178"/>
  <c r="G178"/>
  <c r="F178"/>
  <c r="B169"/>
  <c r="A169"/>
  <c r="L179"/>
  <c r="J168"/>
  <c r="I168"/>
  <c r="I179" s="1"/>
  <c r="H168"/>
  <c r="G168"/>
  <c r="F168"/>
  <c r="B160"/>
  <c r="A160"/>
  <c r="J159"/>
  <c r="I159"/>
  <c r="H159"/>
  <c r="G159"/>
  <c r="F159"/>
  <c r="B150"/>
  <c r="A150"/>
  <c r="L160"/>
  <c r="J149"/>
  <c r="I149"/>
  <c r="H149"/>
  <c r="G149"/>
  <c r="F149"/>
  <c r="B141"/>
  <c r="A141"/>
  <c r="J140"/>
  <c r="I140"/>
  <c r="H140"/>
  <c r="G140"/>
  <c r="F140"/>
  <c r="B131"/>
  <c r="A131"/>
  <c r="L141"/>
  <c r="J130"/>
  <c r="I130"/>
  <c r="I141" s="1"/>
  <c r="H130"/>
  <c r="G130"/>
  <c r="G141" s="1"/>
  <c r="F130"/>
  <c r="B122"/>
  <c r="A122"/>
  <c r="J121"/>
  <c r="I121"/>
  <c r="H121"/>
  <c r="G121"/>
  <c r="F121"/>
  <c r="B112"/>
  <c r="A112"/>
  <c r="L122"/>
  <c r="J111"/>
  <c r="I111"/>
  <c r="H111"/>
  <c r="G111"/>
  <c r="F111"/>
  <c r="B103"/>
  <c r="A103"/>
  <c r="J102"/>
  <c r="I102"/>
  <c r="H102"/>
  <c r="G102"/>
  <c r="F102"/>
  <c r="B93"/>
  <c r="A93"/>
  <c r="J92"/>
  <c r="I92"/>
  <c r="H92"/>
  <c r="G92"/>
  <c r="F92"/>
  <c r="B84"/>
  <c r="A84"/>
  <c r="J83"/>
  <c r="I83"/>
  <c r="H83"/>
  <c r="G83"/>
  <c r="F83"/>
  <c r="B73"/>
  <c r="A73"/>
  <c r="J72"/>
  <c r="I72"/>
  <c r="H72"/>
  <c r="G72"/>
  <c r="F72"/>
  <c r="B64"/>
  <c r="A64"/>
  <c r="J63"/>
  <c r="I63"/>
  <c r="H63"/>
  <c r="G63"/>
  <c r="F63"/>
  <c r="B53"/>
  <c r="A53"/>
  <c r="L64"/>
  <c r="J52"/>
  <c r="I52"/>
  <c r="I64" s="1"/>
  <c r="H52"/>
  <c r="G52"/>
  <c r="F52"/>
  <c r="B44"/>
  <c r="A44"/>
  <c r="J43"/>
  <c r="I43"/>
  <c r="H43"/>
  <c r="G43"/>
  <c r="F43"/>
  <c r="B33"/>
  <c r="A33"/>
  <c r="L44"/>
  <c r="J32"/>
  <c r="I32"/>
  <c r="H32"/>
  <c r="G32"/>
  <c r="F32"/>
  <c r="B24"/>
  <c r="A24"/>
  <c r="B14"/>
  <c r="A14"/>
  <c r="G199" l="1"/>
  <c r="I160"/>
  <c r="G160"/>
  <c r="I122"/>
  <c r="G122"/>
  <c r="G84"/>
  <c r="I44"/>
  <c r="G44"/>
  <c r="J199"/>
  <c r="F199"/>
  <c r="H199"/>
  <c r="J179"/>
  <c r="H179"/>
  <c r="F179"/>
  <c r="J160"/>
  <c r="H160"/>
  <c r="F160"/>
  <c r="H141"/>
  <c r="J141"/>
  <c r="F141"/>
  <c r="J122"/>
  <c r="H122"/>
  <c r="F122"/>
  <c r="G103"/>
  <c r="F103"/>
  <c r="J103"/>
  <c r="I103"/>
  <c r="H103"/>
  <c r="F84"/>
  <c r="J84"/>
  <c r="H84"/>
  <c r="J64"/>
  <c r="H64"/>
  <c r="F64"/>
  <c r="H44"/>
  <c r="F44"/>
  <c r="J44"/>
  <c r="G64"/>
  <c r="L103"/>
  <c r="I199"/>
  <c r="L200"/>
  <c r="I84"/>
  <c r="G179"/>
  <c r="H200" l="1"/>
  <c r="G200"/>
  <c r="F200"/>
  <c r="I200"/>
  <c r="J200"/>
</calcChain>
</file>

<file path=xl/sharedStrings.xml><?xml version="1.0" encoding="utf-8"?>
<sst xmlns="http://schemas.openxmlformats.org/spreadsheetml/2006/main" count="316" uniqueCount="135">
  <si>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</si>
  <si>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</si>
  <si>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</si>
  <si>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</si>
  <si>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</si>
  <si>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</si>
  <si>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</si>
  <si>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</si>
  <si>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</si>
  <si>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</si>
  <si>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</si>
  <si>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</si>
  <si>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</si>
  <si>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</si>
  <si>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</si>
  <si>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</si>
  <si>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</si>
  <si>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</si>
  <si>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</si>
  <si>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</si>
  <si>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</si>
  <si>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</si>
  <si>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</si>
  <si>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</si>
  <si>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</si>
  <si>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</si>
  <si>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</si>
  <si>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</si>
  <si>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</si>
  <si>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</si>
  <si>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</si>
  <si>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</si>
  <si>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</si>
  <si>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</si>
  <si>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</si>
  <si>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</si>
  <si>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</si>
  <si>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</si>
  <si>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</si>
  <si>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Пирожок печёный с яблоком</t>
  </si>
  <si>
    <t>Какао с молоком 2 в 1</t>
  </si>
  <si>
    <t>Суп картофельный с клёцками на мк/б</t>
  </si>
  <si>
    <t>Тефтели (1 вариант)</t>
  </si>
  <si>
    <t>Каша рисовая рассыпчатая</t>
  </si>
  <si>
    <t>Компот из сухофруктов</t>
  </si>
  <si>
    <t>Хлеб ржаной</t>
  </si>
  <si>
    <t>1,6</t>
  </si>
  <si>
    <t>45,2</t>
  </si>
  <si>
    <t>30,9</t>
  </si>
  <si>
    <t>123,0</t>
  </si>
  <si>
    <t>62</t>
  </si>
  <si>
    <t>108</t>
  </si>
  <si>
    <t>169</t>
  </si>
  <si>
    <t>310</t>
  </si>
  <si>
    <t>1.6</t>
  </si>
  <si>
    <t>Булочка "Домашняя"</t>
  </si>
  <si>
    <t>Молоко кипяченое</t>
  </si>
  <si>
    <t>Салат из свежих огурцов</t>
  </si>
  <si>
    <t>Борщ с капустой и картофелем со сметаной на мк/б</t>
  </si>
  <si>
    <t>Сосиски, сардельки отварные</t>
  </si>
  <si>
    <t>Макаронные изделия отварные</t>
  </si>
  <si>
    <t>Соус томатный</t>
  </si>
  <si>
    <t>Компот из кураги</t>
  </si>
  <si>
    <t>Вафли</t>
  </si>
  <si>
    <t>ТК</t>
  </si>
  <si>
    <t>Чай с молоком и с сахаром</t>
  </si>
  <si>
    <t>Свежий помидор (порция)</t>
  </si>
  <si>
    <t>Рассольник ленинградский со сметаной на мк/б</t>
  </si>
  <si>
    <t>7.1</t>
  </si>
  <si>
    <t>Котлета</t>
  </si>
  <si>
    <t xml:space="preserve">Каша гречневая рассыпчатая </t>
  </si>
  <si>
    <t xml:space="preserve">Соус молочный </t>
  </si>
  <si>
    <t>Компот из изюма</t>
  </si>
  <si>
    <t>Пирожок печеный с повидлом</t>
  </si>
  <si>
    <t>Сок фруктовый</t>
  </si>
  <si>
    <t>Щи из свежей капусты с картофелем со сметаной на м/б</t>
  </si>
  <si>
    <t>Зразы "Школьные"</t>
  </si>
  <si>
    <t>Рис с овощами</t>
  </si>
  <si>
    <t>Соус сметанный с томатом</t>
  </si>
  <si>
    <t>Напиток апельсиновый</t>
  </si>
  <si>
    <t>124.60</t>
  </si>
  <si>
    <t>Булочка розовая</t>
  </si>
  <si>
    <t>Салат из свежих помидор и огурцов</t>
  </si>
  <si>
    <t>Суп лапша домашняя с курой</t>
  </si>
  <si>
    <t>Гуляш</t>
  </si>
  <si>
    <t>Пюре картофельное</t>
  </si>
  <si>
    <t>Напиток из плодов шиповника</t>
  </si>
  <si>
    <t>Пирожок печеный с капустой</t>
  </si>
  <si>
    <t>Чай с лимоном</t>
  </si>
  <si>
    <t>Салат из свежих помидор</t>
  </si>
  <si>
    <t>Уха с крупой</t>
  </si>
  <si>
    <t>Рулет с луком и яйцом</t>
  </si>
  <si>
    <t>Картофель отварной с маслом</t>
  </si>
  <si>
    <t>Компот из яблок</t>
  </si>
  <si>
    <t>Какао с молоком</t>
  </si>
  <si>
    <t>Свежий помидор(порция)</t>
  </si>
  <si>
    <t>Борщ с капустой и картофелем со сметаной на м/б</t>
  </si>
  <si>
    <t>Рыба тушеная в томате с овощами</t>
  </si>
  <si>
    <t>Шанежка наливная</t>
  </si>
  <si>
    <t>Запеканка картофельная с мясос с соусом</t>
  </si>
  <si>
    <t>Компот из апельсинов</t>
  </si>
  <si>
    <t>Конфеты</t>
  </si>
  <si>
    <t>Суп картофельный протертый с гренками с  курой</t>
  </si>
  <si>
    <t>Фрикадельки из говядины тушеные в соусе</t>
  </si>
  <si>
    <t>Каша гречневая рассыпчатая</t>
  </si>
  <si>
    <t>Пирожок печеный с яблоком</t>
  </si>
  <si>
    <t xml:space="preserve">Напиток лимонный </t>
  </si>
  <si>
    <t>Суп из овощей на м/б со сметаной</t>
  </si>
  <si>
    <t>Шницель</t>
  </si>
  <si>
    <t>Салат из квашенной  капусты</t>
  </si>
  <si>
    <t>80/40</t>
  </si>
  <si>
    <t>180/5</t>
  </si>
  <si>
    <t>2,60</t>
  </si>
  <si>
    <t>10,6</t>
  </si>
  <si>
    <t>4,40</t>
  </si>
  <si>
    <t>0,50</t>
  </si>
  <si>
    <t>5,6</t>
  </si>
  <si>
    <t>5,00</t>
  </si>
  <si>
    <t>2,70</t>
  </si>
  <si>
    <t>16,70</t>
  </si>
  <si>
    <t>4,70</t>
  </si>
  <si>
    <t>0,10</t>
  </si>
  <si>
    <t>1,20</t>
  </si>
  <si>
    <t>7,6</t>
  </si>
  <si>
    <t>15,8</t>
  </si>
  <si>
    <t>14,2</t>
  </si>
  <si>
    <t>38,4</t>
  </si>
  <si>
    <t>102,00</t>
  </si>
  <si>
    <t>254,00</t>
  </si>
  <si>
    <t>248,00</t>
  </si>
  <si>
    <t>123,00</t>
  </si>
  <si>
    <t>185,00</t>
  </si>
  <si>
    <t>11</t>
  </si>
  <si>
    <t>Горошек зеленый консервированный отварной</t>
  </si>
  <si>
    <t>Огурец соленый (порция)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</si>
</sst>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49" fontId="12" fillId="0" borderId="2" xfId="0" applyNumberFormat="1" applyFont="1" applyBorder="1" applyAlignment="1">
      <alignment horizontal="center" vertical="center" wrapText="1"/>
    </xf>
    <xf numFmtId="2" fontId="3" fillId="3" borderId="3" xfId="0" applyNumberFormat="1" applyFont="1" applyFill="1" applyBorder="1" applyAlignment="1">
      <alignment horizontal="center" vertical="top" wrapText="1"/>
    </xf>
    <xf numFmtId="0" fontId="1" fillId="0" borderId="2" xfId="0" applyFont="1" applyBorder="1"/>
    <xf numFmtId="49" fontId="3" fillId="2" borderId="17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0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K190" sqref="K19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/>
      <c r="D1" s="56"/>
      <c r="E1" s="56"/>
      <c r="F1" s="12" t="s">
        <v>16</v>
      </c>
      <c r="G1" s="2" t="s">
        <v>17</v>
      </c>
      <c r="H1" s="57"/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/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 t="s">
        <v>39</v>
      </c>
      <c r="F7" s="43">
        <v>100</v>
      </c>
      <c r="G7" s="43">
        <v>6.1</v>
      </c>
      <c r="H7" s="43">
        <v>5.3</v>
      </c>
      <c r="I7" s="43">
        <v>44</v>
      </c>
      <c r="J7" s="43">
        <v>252</v>
      </c>
      <c r="K7" s="44">
        <v>264</v>
      </c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3.6</v>
      </c>
      <c r="H8" s="43">
        <v>3.3</v>
      </c>
      <c r="I8" s="43">
        <v>3.3</v>
      </c>
      <c r="J8" s="43">
        <v>98</v>
      </c>
      <c r="K8" s="44">
        <v>306</v>
      </c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v>300</v>
      </c>
      <c r="G13" s="19">
        <v>9.6999999999999993</v>
      </c>
      <c r="H13" s="19">
        <v>8.6</v>
      </c>
      <c r="I13" s="19">
        <v>57.7</v>
      </c>
      <c r="J13" s="19">
        <v>86</v>
      </c>
      <c r="K13" s="25"/>
      <c r="L13" s="19">
        <v>29.4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109</v>
      </c>
      <c r="F14" s="43">
        <v>100</v>
      </c>
      <c r="G14" s="51" t="s">
        <v>46</v>
      </c>
      <c r="H14" s="51" t="s">
        <v>117</v>
      </c>
      <c r="I14" s="51" t="s">
        <v>123</v>
      </c>
      <c r="J14" s="51" t="s">
        <v>127</v>
      </c>
      <c r="K14" s="51" t="s">
        <v>132</v>
      </c>
      <c r="L14" s="43"/>
    </row>
    <row r="15" spans="1:12" ht="15">
      <c r="A15" s="23"/>
      <c r="B15" s="15"/>
      <c r="C15" s="11"/>
      <c r="D15" s="7" t="s">
        <v>27</v>
      </c>
      <c r="E15" s="42" t="s">
        <v>41</v>
      </c>
      <c r="F15" s="43">
        <v>250</v>
      </c>
      <c r="G15" s="51" t="s">
        <v>112</v>
      </c>
      <c r="H15" s="51" t="s">
        <v>118</v>
      </c>
      <c r="I15" s="51" t="s">
        <v>124</v>
      </c>
      <c r="J15" s="51" t="s">
        <v>128</v>
      </c>
      <c r="K15" s="51" t="s">
        <v>50</v>
      </c>
      <c r="L15" s="43"/>
    </row>
    <row r="16" spans="1:12" ht="15">
      <c r="A16" s="23"/>
      <c r="B16" s="15"/>
      <c r="C16" s="11"/>
      <c r="D16" s="7" t="s">
        <v>28</v>
      </c>
      <c r="E16" s="42" t="s">
        <v>42</v>
      </c>
      <c r="F16" s="43" t="s">
        <v>110</v>
      </c>
      <c r="G16" s="51" t="s">
        <v>113</v>
      </c>
      <c r="H16" s="51" t="s">
        <v>119</v>
      </c>
      <c r="I16" s="51" t="s">
        <v>125</v>
      </c>
      <c r="J16" s="51" t="s">
        <v>129</v>
      </c>
      <c r="K16" s="51" t="s">
        <v>51</v>
      </c>
      <c r="L16" s="43"/>
    </row>
    <row r="17" spans="1:12" ht="15">
      <c r="A17" s="23"/>
      <c r="B17" s="15"/>
      <c r="C17" s="11"/>
      <c r="D17" s="7" t="s">
        <v>29</v>
      </c>
      <c r="E17" s="42" t="s">
        <v>43</v>
      </c>
      <c r="F17" s="43" t="s">
        <v>111</v>
      </c>
      <c r="G17" s="51" t="s">
        <v>114</v>
      </c>
      <c r="H17" s="51" t="s">
        <v>120</v>
      </c>
      <c r="I17" s="51" t="s">
        <v>47</v>
      </c>
      <c r="J17" s="51" t="s">
        <v>130</v>
      </c>
      <c r="K17" s="51" t="s">
        <v>52</v>
      </c>
      <c r="L17" s="43"/>
    </row>
    <row r="18" spans="1:12" ht="15">
      <c r="A18" s="23"/>
      <c r="B18" s="15"/>
      <c r="C18" s="11"/>
      <c r="D18" s="7" t="s">
        <v>30</v>
      </c>
      <c r="E18" s="42" t="s">
        <v>44</v>
      </c>
      <c r="F18" s="43">
        <v>200</v>
      </c>
      <c r="G18" s="51" t="s">
        <v>115</v>
      </c>
      <c r="H18" s="51" t="s">
        <v>121</v>
      </c>
      <c r="I18" s="51" t="s">
        <v>48</v>
      </c>
      <c r="J18" s="51" t="s">
        <v>49</v>
      </c>
      <c r="K18" s="51" t="s">
        <v>53</v>
      </c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/>
      <c r="H19"/>
      <c r="I19"/>
      <c r="J19"/>
      <c r="K19" s="7"/>
      <c r="L19" s="43"/>
    </row>
    <row r="20" spans="1:12" ht="15">
      <c r="A20" s="23"/>
      <c r="B20" s="15"/>
      <c r="C20" s="11"/>
      <c r="D20" s="7" t="s">
        <v>32</v>
      </c>
      <c r="E20" s="42" t="s">
        <v>45</v>
      </c>
      <c r="F20" s="43">
        <v>100</v>
      </c>
      <c r="G20" s="51" t="s">
        <v>116</v>
      </c>
      <c r="H20" s="51" t="s">
        <v>122</v>
      </c>
      <c r="I20" s="51" t="s">
        <v>126</v>
      </c>
      <c r="J20" s="51" t="s">
        <v>131</v>
      </c>
      <c r="K20" s="51" t="s">
        <v>54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v>955</v>
      </c>
      <c r="G23" s="19">
        <v>25.3</v>
      </c>
      <c r="H23" s="19">
        <v>30.4</v>
      </c>
      <c r="I23" s="19">
        <v>151.9</v>
      </c>
      <c r="J23" s="19">
        <v>996</v>
      </c>
      <c r="K23" s="25"/>
      <c r="L23" s="19">
        <v>124.6</v>
      </c>
    </row>
    <row r="24" spans="1:12" ht="1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v>1255</v>
      </c>
      <c r="G24" s="32">
        <v>35</v>
      </c>
      <c r="H24" s="32">
        <v>39</v>
      </c>
      <c r="I24" s="32">
        <v>209.6</v>
      </c>
      <c r="J24" s="52">
        <v>1346</v>
      </c>
      <c r="K24" s="32"/>
      <c r="L24" s="32">
        <v>154</v>
      </c>
    </row>
    <row r="25" spans="1:12" ht="15">
      <c r="A25" s="14">
        <v>1</v>
      </c>
      <c r="B25" s="15">
        <v>2</v>
      </c>
      <c r="C25" s="22" t="s">
        <v>20</v>
      </c>
      <c r="D25" s="5"/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 t="s">
        <v>55</v>
      </c>
      <c r="F26" s="43">
        <v>100</v>
      </c>
      <c r="G26" s="43">
        <v>6.9</v>
      </c>
      <c r="H26" s="43">
        <v>10.4</v>
      </c>
      <c r="I26" s="43">
        <v>50.4</v>
      </c>
      <c r="J26" s="43">
        <v>328</v>
      </c>
      <c r="K26" s="44">
        <v>290</v>
      </c>
      <c r="L26" s="43"/>
    </row>
    <row r="27" spans="1:12" ht="15">
      <c r="A27" s="14"/>
      <c r="B27" s="15"/>
      <c r="C27" s="11"/>
      <c r="D27" s="7" t="s">
        <v>22</v>
      </c>
      <c r="E27" s="42" t="s">
        <v>56</v>
      </c>
      <c r="F27" s="43">
        <v>200</v>
      </c>
      <c r="G27" s="43">
        <v>5.7</v>
      </c>
      <c r="H27" s="43">
        <v>5.9</v>
      </c>
      <c r="I27" s="43">
        <v>9</v>
      </c>
      <c r="J27" s="43">
        <v>111</v>
      </c>
      <c r="K27" s="44">
        <v>299</v>
      </c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300</v>
      </c>
      <c r="G32" s="19">
        <f t="shared" ref="G32" si="0">SUM(G25:G31)</f>
        <v>12.600000000000001</v>
      </c>
      <c r="H32" s="19">
        <f t="shared" ref="H32" si="1">SUM(H25:H31)</f>
        <v>16.3</v>
      </c>
      <c r="I32" s="19">
        <f t="shared" ref="I32" si="2">SUM(I25:I31)</f>
        <v>59.4</v>
      </c>
      <c r="J32" s="19">
        <f t="shared" ref="J32" si="3">SUM(J25:J31)</f>
        <v>439</v>
      </c>
      <c r="K32" s="25"/>
      <c r="L32" s="19">
        <v>29.4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100</v>
      </c>
      <c r="G33" s="43">
        <v>0.8</v>
      </c>
      <c r="H33" s="43">
        <v>4.5</v>
      </c>
      <c r="I33" s="43">
        <v>3</v>
      </c>
      <c r="J33" s="43">
        <v>58</v>
      </c>
      <c r="K33" s="44">
        <v>14</v>
      </c>
      <c r="L33" s="43"/>
    </row>
    <row r="34" spans="1:12" ht="15">
      <c r="A34" s="14"/>
      <c r="B34" s="15"/>
      <c r="C34" s="11"/>
      <c r="D34" s="7" t="s">
        <v>27</v>
      </c>
      <c r="E34" s="42" t="s">
        <v>58</v>
      </c>
      <c r="F34" s="43">
        <v>260</v>
      </c>
      <c r="G34" s="43">
        <v>2</v>
      </c>
      <c r="H34" s="43">
        <v>5.4</v>
      </c>
      <c r="I34" s="43">
        <v>12.8</v>
      </c>
      <c r="J34" s="43">
        <v>111</v>
      </c>
      <c r="K34" s="44">
        <v>58</v>
      </c>
      <c r="L34" s="43"/>
    </row>
    <row r="35" spans="1:12" ht="15">
      <c r="A35" s="14"/>
      <c r="B35" s="15"/>
      <c r="C35" s="11"/>
      <c r="D35" s="7" t="s">
        <v>28</v>
      </c>
      <c r="E35" s="42" t="s">
        <v>59</v>
      </c>
      <c r="F35" s="43">
        <v>110</v>
      </c>
      <c r="G35" s="43">
        <v>9.8000000000000007</v>
      </c>
      <c r="H35" s="43">
        <v>24.9</v>
      </c>
      <c r="I35" s="43">
        <v>0.8</v>
      </c>
      <c r="J35" s="43">
        <v>267</v>
      </c>
      <c r="K35" s="44">
        <v>131</v>
      </c>
      <c r="L35" s="43"/>
    </row>
    <row r="36" spans="1:12" ht="15">
      <c r="A36" s="14"/>
      <c r="B36" s="15"/>
      <c r="C36" s="11"/>
      <c r="D36" s="7" t="s">
        <v>29</v>
      </c>
      <c r="E36" s="42" t="s">
        <v>60</v>
      </c>
      <c r="F36" s="43">
        <v>185</v>
      </c>
      <c r="G36" s="43">
        <v>6.5</v>
      </c>
      <c r="H36" s="43">
        <v>4.4000000000000004</v>
      </c>
      <c r="I36" s="43">
        <v>40</v>
      </c>
      <c r="J36" s="43">
        <v>233</v>
      </c>
      <c r="K36" s="44">
        <v>227</v>
      </c>
      <c r="L36" s="43"/>
    </row>
    <row r="37" spans="1:12" ht="15">
      <c r="A37" s="14"/>
      <c r="B37" s="15"/>
      <c r="C37" s="11"/>
      <c r="D37" s="7"/>
      <c r="E37" s="42" t="s">
        <v>61</v>
      </c>
      <c r="F37" s="43">
        <v>50</v>
      </c>
      <c r="G37" s="43">
        <v>0.6</v>
      </c>
      <c r="H37" s="43">
        <v>2.2999999999999998</v>
      </c>
      <c r="I37" s="43">
        <v>3.4</v>
      </c>
      <c r="J37" s="43">
        <v>38</v>
      </c>
      <c r="K37" s="44">
        <v>248</v>
      </c>
      <c r="L37" s="43"/>
    </row>
    <row r="38" spans="1:12" ht="15">
      <c r="A38" s="14"/>
      <c r="B38" s="15"/>
      <c r="C38" s="11"/>
      <c r="D38" s="53" t="s">
        <v>30</v>
      </c>
      <c r="E38" s="42" t="s">
        <v>62</v>
      </c>
      <c r="F38" s="43">
        <v>200</v>
      </c>
      <c r="G38" s="43">
        <v>0.5</v>
      </c>
      <c r="H38" s="43">
        <v>0.1</v>
      </c>
      <c r="I38" s="43">
        <v>30.9</v>
      </c>
      <c r="J38" s="43">
        <v>123</v>
      </c>
      <c r="K38" s="44">
        <v>310</v>
      </c>
      <c r="L38" s="43"/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7" t="s">
        <v>32</v>
      </c>
      <c r="E40" s="42" t="s">
        <v>45</v>
      </c>
      <c r="F40" s="43">
        <v>100</v>
      </c>
      <c r="G40" s="43">
        <v>5.6</v>
      </c>
      <c r="H40" s="43">
        <v>1.2</v>
      </c>
      <c r="I40" s="43">
        <v>38.4</v>
      </c>
      <c r="J40" s="43">
        <v>185</v>
      </c>
      <c r="K40" s="54" t="s">
        <v>54</v>
      </c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6"/>
      <c r="B43" s="17"/>
      <c r="C43" s="8"/>
      <c r="D43" s="18" t="s">
        <v>33</v>
      </c>
      <c r="E43" s="9"/>
      <c r="F43" s="19">
        <f>SUM(F33:F42)</f>
        <v>1005</v>
      </c>
      <c r="G43" s="19">
        <f t="shared" ref="G43" si="4">SUM(G33:G42)</f>
        <v>25.800000000000004</v>
      </c>
      <c r="H43" s="19">
        <f t="shared" ref="H43" si="5">SUM(H33:H42)</f>
        <v>42.8</v>
      </c>
      <c r="I43" s="19">
        <f t="shared" ref="I43" si="6">SUM(I33:I42)</f>
        <v>129.30000000000001</v>
      </c>
      <c r="J43" s="19">
        <f t="shared" ref="J43" si="7">SUM(J33:J42)</f>
        <v>1015</v>
      </c>
      <c r="K43" s="25"/>
      <c r="L43" s="19">
        <v>124.6</v>
      </c>
    </row>
    <row r="44" spans="1:12" ht="15.75" customHeight="1">
      <c r="A44" s="33">
        <f>A25</f>
        <v>1</v>
      </c>
      <c r="B44" s="33">
        <f>B25</f>
        <v>2</v>
      </c>
      <c r="C44" s="58" t="s">
        <v>4</v>
      </c>
      <c r="D44" s="59"/>
      <c r="E44" s="31"/>
      <c r="F44" s="32">
        <f>F32+F43</f>
        <v>1305</v>
      </c>
      <c r="G44" s="32">
        <f>G32+G43</f>
        <v>38.400000000000006</v>
      </c>
      <c r="H44" s="32">
        <f>H32+H43</f>
        <v>59.099999999999994</v>
      </c>
      <c r="I44" s="32">
        <f>I32+I43</f>
        <v>188.70000000000002</v>
      </c>
      <c r="J44" s="32">
        <f>J32+J43</f>
        <v>1454</v>
      </c>
      <c r="K44" s="32"/>
      <c r="L44" s="32">
        <f>L32+L43</f>
        <v>154</v>
      </c>
    </row>
    <row r="45" spans="1:12" ht="15">
      <c r="A45" s="20">
        <v>1</v>
      </c>
      <c r="B45" s="21">
        <v>3</v>
      </c>
      <c r="C45" s="22" t="s">
        <v>20</v>
      </c>
      <c r="D45" s="5" t="s">
        <v>21</v>
      </c>
      <c r="E45" s="39"/>
      <c r="F45" s="40"/>
      <c r="G45" s="40"/>
      <c r="H45" s="40"/>
      <c r="I45" s="40"/>
      <c r="J45" s="40"/>
      <c r="K45" s="41"/>
      <c r="L45" s="40"/>
    </row>
    <row r="46" spans="1:12" ht="15">
      <c r="A46" s="23"/>
      <c r="B46" s="15"/>
      <c r="C46" s="11"/>
      <c r="D46" s="6"/>
      <c r="E46" s="42" t="s">
        <v>63</v>
      </c>
      <c r="F46" s="43">
        <v>40</v>
      </c>
      <c r="G46" s="43">
        <v>1.3</v>
      </c>
      <c r="H46" s="43">
        <v>10.5</v>
      </c>
      <c r="I46" s="43">
        <v>21.2</v>
      </c>
      <c r="J46" s="43">
        <v>116.8</v>
      </c>
      <c r="K46" s="44" t="s">
        <v>64</v>
      </c>
      <c r="L46" s="43"/>
    </row>
    <row r="47" spans="1:12" ht="15">
      <c r="A47" s="23"/>
      <c r="B47" s="15"/>
      <c r="C47" s="11"/>
      <c r="D47" s="7" t="s">
        <v>22</v>
      </c>
      <c r="E47" s="42" t="s">
        <v>65</v>
      </c>
      <c r="F47" s="43">
        <v>200</v>
      </c>
      <c r="G47" s="43">
        <v>1.6</v>
      </c>
      <c r="H47" s="43">
        <v>1.5</v>
      </c>
      <c r="I47" s="43">
        <v>11.3</v>
      </c>
      <c r="J47" s="43">
        <v>62</v>
      </c>
      <c r="K47" s="44">
        <v>301</v>
      </c>
      <c r="L47" s="43"/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4"/>
      <c r="B52" s="17"/>
      <c r="C52" s="8"/>
      <c r="D52" s="18" t="s">
        <v>33</v>
      </c>
      <c r="E52" s="9"/>
      <c r="F52" s="19">
        <f>SUM(F45:F51)</f>
        <v>240</v>
      </c>
      <c r="G52" s="19">
        <f t="shared" ref="G52" si="8">SUM(G45:G51)</f>
        <v>2.9000000000000004</v>
      </c>
      <c r="H52" s="19">
        <f t="shared" ref="H52" si="9">SUM(H45:H51)</f>
        <v>12</v>
      </c>
      <c r="I52" s="19">
        <f t="shared" ref="I52" si="10">SUM(I45:I51)</f>
        <v>32.5</v>
      </c>
      <c r="J52" s="19">
        <f t="shared" ref="J52" si="11">SUM(J45:J51)</f>
        <v>178.8</v>
      </c>
      <c r="K52" s="25"/>
      <c r="L52" s="19">
        <v>29.4</v>
      </c>
    </row>
    <row r="53" spans="1:12" ht="15">
      <c r="A53" s="26">
        <f>A45</f>
        <v>1</v>
      </c>
      <c r="B53" s="13">
        <f>B45</f>
        <v>3</v>
      </c>
      <c r="C53" s="10" t="s">
        <v>25</v>
      </c>
      <c r="D53" s="53" t="s">
        <v>26</v>
      </c>
      <c r="E53" s="42" t="s">
        <v>66</v>
      </c>
      <c r="F53" s="43">
        <v>100</v>
      </c>
      <c r="G53" s="43">
        <v>1.2</v>
      </c>
      <c r="H53" s="43">
        <v>0.2</v>
      </c>
      <c r="I53" s="43">
        <v>3.8</v>
      </c>
      <c r="J53" s="43">
        <v>26</v>
      </c>
      <c r="K53" s="54" t="s">
        <v>68</v>
      </c>
      <c r="L53" s="43"/>
    </row>
    <row r="54" spans="1:12" ht="15">
      <c r="A54" s="23"/>
      <c r="B54" s="15"/>
      <c r="C54" s="11"/>
      <c r="D54" s="7" t="s">
        <v>27</v>
      </c>
      <c r="E54" s="42" t="s">
        <v>67</v>
      </c>
      <c r="F54" s="43">
        <v>260</v>
      </c>
      <c r="G54" s="43">
        <v>2.4</v>
      </c>
      <c r="H54" s="43">
        <v>5</v>
      </c>
      <c r="I54" s="43">
        <v>15.7</v>
      </c>
      <c r="J54" s="43">
        <v>123</v>
      </c>
      <c r="K54" s="44">
        <v>56</v>
      </c>
      <c r="L54" s="43"/>
    </row>
    <row r="55" spans="1:12" ht="15">
      <c r="A55" s="23"/>
      <c r="B55" s="15"/>
      <c r="C55" s="11"/>
      <c r="D55" s="7" t="s">
        <v>28</v>
      </c>
      <c r="E55" s="42" t="s">
        <v>69</v>
      </c>
      <c r="F55" s="43">
        <v>100</v>
      </c>
      <c r="G55" s="43">
        <v>9.1999999999999993</v>
      </c>
      <c r="H55" s="43">
        <v>9.4</v>
      </c>
      <c r="I55" s="43">
        <v>12.08</v>
      </c>
      <c r="J55" s="43">
        <v>172.5</v>
      </c>
      <c r="K55" s="44">
        <v>99</v>
      </c>
      <c r="L55" s="43"/>
    </row>
    <row r="56" spans="1:12" ht="15">
      <c r="A56" s="23"/>
      <c r="B56" s="15"/>
      <c r="C56" s="11"/>
      <c r="D56" s="7" t="s">
        <v>29</v>
      </c>
      <c r="E56" s="42" t="s">
        <v>70</v>
      </c>
      <c r="F56" s="43">
        <v>185</v>
      </c>
      <c r="G56" s="43">
        <v>1</v>
      </c>
      <c r="H56" s="43">
        <v>2.9</v>
      </c>
      <c r="I56" s="43">
        <v>3.3</v>
      </c>
      <c r="J56" s="43">
        <v>43</v>
      </c>
      <c r="K56" s="44">
        <v>183</v>
      </c>
      <c r="L56" s="43"/>
    </row>
    <row r="57" spans="1:12" ht="15">
      <c r="A57" s="23"/>
      <c r="B57" s="15"/>
      <c r="C57" s="11"/>
      <c r="D57" s="7"/>
      <c r="E57" s="42" t="s">
        <v>71</v>
      </c>
      <c r="F57" s="43">
        <v>50</v>
      </c>
      <c r="G57" s="43">
        <v>10.6</v>
      </c>
      <c r="H57" s="43">
        <v>6.8</v>
      </c>
      <c r="I57" s="43">
        <v>46.3</v>
      </c>
      <c r="J57" s="43">
        <v>312</v>
      </c>
      <c r="K57" s="44">
        <v>251</v>
      </c>
      <c r="L57" s="43"/>
    </row>
    <row r="58" spans="1:12" ht="15">
      <c r="A58" s="23"/>
      <c r="B58" s="15"/>
      <c r="C58" s="11"/>
      <c r="D58" s="7" t="s">
        <v>30</v>
      </c>
      <c r="E58" s="42" t="s">
        <v>72</v>
      </c>
      <c r="F58" s="43">
        <v>200</v>
      </c>
      <c r="G58" s="43">
        <v>0.5</v>
      </c>
      <c r="H58" s="43">
        <v>0.1</v>
      </c>
      <c r="I58" s="43">
        <v>30.9</v>
      </c>
      <c r="J58" s="43">
        <v>123</v>
      </c>
      <c r="K58" s="44">
        <v>310</v>
      </c>
      <c r="L58" s="43"/>
    </row>
    <row r="59" spans="1:12" ht="15">
      <c r="A59" s="23"/>
      <c r="B59" s="15"/>
      <c r="C59" s="11"/>
      <c r="D59" s="7" t="s">
        <v>31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7" t="s">
        <v>32</v>
      </c>
      <c r="E60" s="42" t="s">
        <v>45</v>
      </c>
      <c r="F60" s="43">
        <v>100</v>
      </c>
      <c r="G60" s="43">
        <v>5.6</v>
      </c>
      <c r="H60" s="43">
        <v>1.2</v>
      </c>
      <c r="I60" s="43">
        <v>38.4</v>
      </c>
      <c r="J60" s="43">
        <v>185</v>
      </c>
      <c r="K60" s="54" t="s">
        <v>54</v>
      </c>
      <c r="L60" s="43"/>
    </row>
    <row r="61" spans="1:12" ht="1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4"/>
      <c r="B63" s="17"/>
      <c r="C63" s="8"/>
      <c r="D63" s="18" t="s">
        <v>33</v>
      </c>
      <c r="E63" s="9"/>
      <c r="F63" s="19">
        <f>SUM(F53:F62)</f>
        <v>995</v>
      </c>
      <c r="G63" s="19">
        <f t="shared" ref="G63" si="12">SUM(G53:G62)</f>
        <v>30.5</v>
      </c>
      <c r="H63" s="19">
        <f t="shared" ref="H63" si="13">SUM(H53:H62)</f>
        <v>25.6</v>
      </c>
      <c r="I63" s="19">
        <f t="shared" ref="I63" si="14">SUM(I53:I62)</f>
        <v>150.47999999999999</v>
      </c>
      <c r="J63" s="19">
        <f t="shared" ref="J63" si="15">SUM(J53:J62)</f>
        <v>984.5</v>
      </c>
      <c r="K63" s="25"/>
      <c r="L63" s="19">
        <v>124.6</v>
      </c>
    </row>
    <row r="64" spans="1:12" ht="15.75" customHeight="1">
      <c r="A64" s="29">
        <f>A45</f>
        <v>1</v>
      </c>
      <c r="B64" s="30">
        <f>B45</f>
        <v>3</v>
      </c>
      <c r="C64" s="58" t="s">
        <v>4</v>
      </c>
      <c r="D64" s="59"/>
      <c r="E64" s="31"/>
      <c r="F64" s="32">
        <f>F52+F63</f>
        <v>1235</v>
      </c>
      <c r="G64" s="32">
        <f t="shared" ref="G64" si="16">G52+G63</f>
        <v>33.4</v>
      </c>
      <c r="H64" s="32">
        <f t="shared" ref="H64" si="17">H52+H63</f>
        <v>37.6</v>
      </c>
      <c r="I64" s="32">
        <f t="shared" ref="I64" si="18">I52+I63</f>
        <v>182.98</v>
      </c>
      <c r="J64" s="32">
        <f t="shared" ref="J64:L64" si="19">J52+J63</f>
        <v>1163.3</v>
      </c>
      <c r="K64" s="32"/>
      <c r="L64" s="32">
        <f t="shared" si="19"/>
        <v>154</v>
      </c>
    </row>
    <row r="65" spans="1:12" ht="15">
      <c r="A65" s="20">
        <v>1</v>
      </c>
      <c r="B65" s="21">
        <v>4</v>
      </c>
      <c r="C65" s="22" t="s">
        <v>20</v>
      </c>
      <c r="D65" s="5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>
      <c r="A66" s="23"/>
      <c r="B66" s="15"/>
      <c r="C66" s="11"/>
      <c r="D66" s="6"/>
      <c r="E66" s="42" t="s">
        <v>73</v>
      </c>
      <c r="F66" s="43">
        <v>100</v>
      </c>
      <c r="G66" s="43">
        <v>5.5</v>
      </c>
      <c r="H66" s="43">
        <v>4.7</v>
      </c>
      <c r="I66" s="43">
        <v>56.2</v>
      </c>
      <c r="J66" s="43">
        <v>289</v>
      </c>
      <c r="K66" s="44">
        <v>265</v>
      </c>
      <c r="L66" s="43"/>
    </row>
    <row r="67" spans="1:12" ht="15">
      <c r="A67" s="23"/>
      <c r="B67" s="15"/>
      <c r="C67" s="11"/>
      <c r="D67" s="7" t="s">
        <v>22</v>
      </c>
      <c r="E67" s="42" t="s">
        <v>74</v>
      </c>
      <c r="F67" s="43">
        <v>200</v>
      </c>
      <c r="G67" s="43">
        <v>1</v>
      </c>
      <c r="H67" s="43">
        <v>0.2</v>
      </c>
      <c r="I67" s="43">
        <v>5.8</v>
      </c>
      <c r="J67" s="43">
        <v>30.5</v>
      </c>
      <c r="K67" s="44" t="s">
        <v>64</v>
      </c>
      <c r="L67" s="43"/>
    </row>
    <row r="68" spans="1:12" ht="15">
      <c r="A68" s="23"/>
      <c r="B68" s="15"/>
      <c r="C68" s="11"/>
      <c r="D68" s="7" t="s">
        <v>23</v>
      </c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7" t="s">
        <v>24</v>
      </c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4"/>
      <c r="B72" s="17"/>
      <c r="C72" s="8"/>
      <c r="D72" s="18" t="s">
        <v>33</v>
      </c>
      <c r="E72" s="9"/>
      <c r="F72" s="19">
        <f>SUM(F65:F71)</f>
        <v>300</v>
      </c>
      <c r="G72" s="19">
        <f t="shared" ref="G72" si="20">SUM(G65:G71)</f>
        <v>6.5</v>
      </c>
      <c r="H72" s="19">
        <f t="shared" ref="H72" si="21">SUM(H65:H71)</f>
        <v>4.9000000000000004</v>
      </c>
      <c r="I72" s="19">
        <f t="shared" ref="I72" si="22">SUM(I65:I71)</f>
        <v>62</v>
      </c>
      <c r="J72" s="19">
        <f t="shared" ref="J72" si="23">SUM(J65:J71)</f>
        <v>319.5</v>
      </c>
      <c r="K72" s="25"/>
      <c r="L72" s="19">
        <v>29.4</v>
      </c>
    </row>
    <row r="73" spans="1:12" ht="15">
      <c r="A73" s="26">
        <f>A65</f>
        <v>1</v>
      </c>
      <c r="B73" s="13">
        <f>B65</f>
        <v>4</v>
      </c>
      <c r="C73" s="10" t="s">
        <v>25</v>
      </c>
      <c r="D73" s="7" t="s">
        <v>26</v>
      </c>
      <c r="E73" s="42" t="s">
        <v>133</v>
      </c>
      <c r="F73" s="43">
        <v>100</v>
      </c>
      <c r="G73" s="43">
        <v>2.9</v>
      </c>
      <c r="H73" s="43">
        <v>4.2</v>
      </c>
      <c r="I73" s="43">
        <v>6</v>
      </c>
      <c r="J73" s="43">
        <v>82</v>
      </c>
      <c r="K73" s="44">
        <v>713</v>
      </c>
      <c r="L73" s="43"/>
    </row>
    <row r="74" spans="1:12" ht="15">
      <c r="A74" s="23"/>
      <c r="B74" s="15"/>
      <c r="C74" s="11"/>
      <c r="D74" s="7" t="s">
        <v>27</v>
      </c>
      <c r="E74" s="42" t="s">
        <v>75</v>
      </c>
      <c r="F74" s="43">
        <v>260</v>
      </c>
      <c r="G74" s="43">
        <v>2</v>
      </c>
      <c r="H74" s="43">
        <v>5.4</v>
      </c>
      <c r="I74" s="43">
        <v>8.8000000000000007</v>
      </c>
      <c r="J74" s="43">
        <v>96</v>
      </c>
      <c r="K74" s="44">
        <v>52</v>
      </c>
      <c r="L74" s="43"/>
    </row>
    <row r="75" spans="1:12" ht="15">
      <c r="A75" s="23"/>
      <c r="B75" s="15"/>
      <c r="C75" s="11"/>
      <c r="D75" s="7" t="s">
        <v>28</v>
      </c>
      <c r="E75" s="42" t="s">
        <v>76</v>
      </c>
      <c r="F75" s="43">
        <v>110</v>
      </c>
      <c r="G75" s="43">
        <v>14</v>
      </c>
      <c r="H75" s="43">
        <v>18.3</v>
      </c>
      <c r="I75" s="43">
        <v>13.1</v>
      </c>
      <c r="J75" s="43">
        <v>279</v>
      </c>
      <c r="K75" s="44">
        <v>105</v>
      </c>
      <c r="L75" s="43"/>
    </row>
    <row r="76" spans="1:12" ht="15">
      <c r="A76" s="23"/>
      <c r="B76" s="15"/>
      <c r="C76" s="11"/>
      <c r="D76" s="7" t="s">
        <v>29</v>
      </c>
      <c r="E76" s="42" t="s">
        <v>77</v>
      </c>
      <c r="F76" s="43">
        <v>200</v>
      </c>
      <c r="G76" s="43">
        <v>2.2999999999999998</v>
      </c>
      <c r="H76" s="43">
        <v>8.4</v>
      </c>
      <c r="I76" s="43">
        <v>21.2</v>
      </c>
      <c r="J76" s="43">
        <v>174</v>
      </c>
      <c r="K76" s="44">
        <v>83</v>
      </c>
      <c r="L76" s="43"/>
    </row>
    <row r="77" spans="1:12" ht="15">
      <c r="A77" s="23"/>
      <c r="B77" s="15"/>
      <c r="C77" s="11"/>
      <c r="D77" s="7"/>
      <c r="E77" s="42" t="s">
        <v>78</v>
      </c>
      <c r="F77" s="43">
        <v>50</v>
      </c>
      <c r="G77" s="43">
        <v>0.7</v>
      </c>
      <c r="H77" s="43">
        <v>2</v>
      </c>
      <c r="I77" s="43">
        <v>2.9</v>
      </c>
      <c r="J77" s="43">
        <v>33</v>
      </c>
      <c r="K77" s="44">
        <v>250</v>
      </c>
      <c r="L77" s="43"/>
    </row>
    <row r="78" spans="1:12" ht="15">
      <c r="A78" s="23"/>
      <c r="B78" s="15"/>
      <c r="C78" s="11"/>
      <c r="D78" s="7" t="s">
        <v>30</v>
      </c>
      <c r="E78" s="42" t="s">
        <v>79</v>
      </c>
      <c r="F78" s="43">
        <v>200</v>
      </c>
      <c r="G78" s="43">
        <v>0.1</v>
      </c>
      <c r="H78" s="43">
        <v>0</v>
      </c>
      <c r="I78" s="43">
        <v>20.399999999999999</v>
      </c>
      <c r="J78" s="43">
        <v>79</v>
      </c>
      <c r="K78" s="44">
        <v>313</v>
      </c>
      <c r="L78" s="43"/>
    </row>
    <row r="79" spans="1:12" ht="15">
      <c r="A79" s="23"/>
      <c r="B79" s="15"/>
      <c r="C79" s="11"/>
      <c r="D79" s="7" t="s">
        <v>31</v>
      </c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7" t="s">
        <v>32</v>
      </c>
      <c r="E80" s="42" t="s">
        <v>45</v>
      </c>
      <c r="F80" s="43">
        <v>100</v>
      </c>
      <c r="G80" s="43">
        <v>5.6</v>
      </c>
      <c r="H80" s="43">
        <v>1.2</v>
      </c>
      <c r="I80" s="43">
        <v>38.4</v>
      </c>
      <c r="J80" s="43">
        <v>185</v>
      </c>
      <c r="K80" s="54" t="s">
        <v>54</v>
      </c>
      <c r="L80" s="43"/>
    </row>
    <row r="81" spans="1:12" ht="1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4"/>
      <c r="B83" s="17"/>
      <c r="C83" s="8"/>
      <c r="D83" s="18" t="s">
        <v>33</v>
      </c>
      <c r="E83" s="9"/>
      <c r="F83" s="19">
        <f>SUM(F73:F82)</f>
        <v>1020</v>
      </c>
      <c r="G83" s="19">
        <f t="shared" ref="G83" si="24">SUM(G73:G82)</f>
        <v>27.6</v>
      </c>
      <c r="H83" s="19">
        <f t="shared" ref="H83" si="25">SUM(H73:H82)</f>
        <v>39.500000000000007</v>
      </c>
      <c r="I83" s="19">
        <f t="shared" ref="I83" si="26">SUM(I73:I82)</f>
        <v>110.79999999999998</v>
      </c>
      <c r="J83" s="19">
        <f t="shared" ref="J83" si="27">SUM(J73:J82)</f>
        <v>928</v>
      </c>
      <c r="K83" s="25"/>
      <c r="L83" s="19" t="s">
        <v>80</v>
      </c>
    </row>
    <row r="84" spans="1:12" ht="15.75" customHeight="1">
      <c r="A84" s="29">
        <f>A65</f>
        <v>1</v>
      </c>
      <c r="B84" s="30">
        <f>B65</f>
        <v>4</v>
      </c>
      <c r="C84" s="58" t="s">
        <v>4</v>
      </c>
      <c r="D84" s="59"/>
      <c r="E84" s="31"/>
      <c r="F84" s="32">
        <f>F72+F83</f>
        <v>1320</v>
      </c>
      <c r="G84" s="32">
        <f t="shared" ref="G84" si="28">G72+G83</f>
        <v>34.1</v>
      </c>
      <c r="H84" s="32">
        <f t="shared" ref="H84" si="29">H72+H83</f>
        <v>44.400000000000006</v>
      </c>
      <c r="I84" s="32">
        <f t="shared" ref="I84" si="30">I72+I83</f>
        <v>172.79999999999998</v>
      </c>
      <c r="J84" s="32">
        <f t="shared" ref="J84" si="31">J72+J83</f>
        <v>1247.5</v>
      </c>
      <c r="K84" s="32"/>
      <c r="L84" s="52">
        <v>154</v>
      </c>
    </row>
    <row r="85" spans="1:12" ht="15">
      <c r="A85" s="20">
        <v>1</v>
      </c>
      <c r="B85" s="21">
        <v>5</v>
      </c>
      <c r="C85" s="22" t="s">
        <v>20</v>
      </c>
      <c r="D85" s="5" t="s">
        <v>21</v>
      </c>
      <c r="E85" s="39"/>
      <c r="F85" s="40"/>
      <c r="G85" s="40"/>
      <c r="H85" s="40"/>
      <c r="I85" s="40"/>
      <c r="J85" s="40"/>
      <c r="K85" s="41"/>
      <c r="L85" s="40"/>
    </row>
    <row r="86" spans="1:12" ht="15">
      <c r="A86" s="23"/>
      <c r="B86" s="15"/>
      <c r="C86" s="11"/>
      <c r="D86" s="6"/>
      <c r="E86" s="42" t="s">
        <v>81</v>
      </c>
      <c r="F86" s="43">
        <v>80</v>
      </c>
      <c r="G86" s="43">
        <v>6.1</v>
      </c>
      <c r="H86" s="43">
        <v>2.1</v>
      </c>
      <c r="I86" s="43">
        <v>36.6</v>
      </c>
      <c r="J86" s="43">
        <v>196</v>
      </c>
      <c r="K86" s="44">
        <v>293</v>
      </c>
      <c r="L86" s="43"/>
    </row>
    <row r="87" spans="1:12" ht="15">
      <c r="A87" s="23"/>
      <c r="B87" s="15"/>
      <c r="C87" s="11"/>
      <c r="D87" s="7" t="s">
        <v>22</v>
      </c>
      <c r="E87" s="42" t="s">
        <v>56</v>
      </c>
      <c r="F87" s="43">
        <v>200</v>
      </c>
      <c r="G87" s="43">
        <v>5.7</v>
      </c>
      <c r="H87" s="43">
        <v>5.9</v>
      </c>
      <c r="I87" s="43">
        <v>9</v>
      </c>
      <c r="J87" s="43">
        <v>111</v>
      </c>
      <c r="K87" s="44">
        <v>299</v>
      </c>
      <c r="L87" s="43"/>
    </row>
    <row r="88" spans="1:12" ht="15">
      <c r="A88" s="23"/>
      <c r="B88" s="15"/>
      <c r="C88" s="11"/>
      <c r="D88" s="7" t="s">
        <v>23</v>
      </c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7" t="s">
        <v>24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4"/>
      <c r="B92" s="17"/>
      <c r="C92" s="8"/>
      <c r="D92" s="18" t="s">
        <v>33</v>
      </c>
      <c r="E92" s="9"/>
      <c r="F92" s="19">
        <f>SUM(F85:F91)</f>
        <v>280</v>
      </c>
      <c r="G92" s="19">
        <f t="shared" ref="G92" si="32">SUM(G85:G91)</f>
        <v>11.8</v>
      </c>
      <c r="H92" s="19">
        <f t="shared" ref="H92" si="33">SUM(H85:H91)</f>
        <v>8</v>
      </c>
      <c r="I92" s="19">
        <f t="shared" ref="I92" si="34">SUM(I85:I91)</f>
        <v>45.6</v>
      </c>
      <c r="J92" s="19">
        <f t="shared" ref="J92" si="35">SUM(J85:J91)</f>
        <v>307</v>
      </c>
      <c r="K92" s="25"/>
      <c r="L92" s="19">
        <v>29.4</v>
      </c>
    </row>
    <row r="93" spans="1:12" ht="15">
      <c r="A93" s="26">
        <f>A85</f>
        <v>1</v>
      </c>
      <c r="B93" s="13">
        <f>B85</f>
        <v>5</v>
      </c>
      <c r="C93" s="10" t="s">
        <v>25</v>
      </c>
      <c r="D93" s="7" t="s">
        <v>26</v>
      </c>
      <c r="E93" s="42" t="s">
        <v>82</v>
      </c>
      <c r="F93" s="43">
        <v>100</v>
      </c>
      <c r="G93" s="43">
        <v>0.8</v>
      </c>
      <c r="H93" s="43">
        <v>4.7</v>
      </c>
      <c r="I93" s="43">
        <v>3.7</v>
      </c>
      <c r="J93" s="43">
        <v>63</v>
      </c>
      <c r="K93" s="44">
        <v>15</v>
      </c>
      <c r="L93" s="43"/>
    </row>
    <row r="94" spans="1:12" ht="15">
      <c r="A94" s="23"/>
      <c r="B94" s="15"/>
      <c r="C94" s="11"/>
      <c r="D94" s="7" t="s">
        <v>27</v>
      </c>
      <c r="E94" s="42" t="s">
        <v>83</v>
      </c>
      <c r="F94" s="43">
        <v>250</v>
      </c>
      <c r="G94" s="43">
        <v>2.6</v>
      </c>
      <c r="H94" s="43">
        <v>2.1</v>
      </c>
      <c r="I94" s="43">
        <v>11.6</v>
      </c>
      <c r="J94" s="43">
        <v>78</v>
      </c>
      <c r="K94" s="44">
        <v>66</v>
      </c>
      <c r="L94" s="43"/>
    </row>
    <row r="95" spans="1:12" ht="15">
      <c r="A95" s="23"/>
      <c r="B95" s="15"/>
      <c r="C95" s="11"/>
      <c r="D95" s="7" t="s">
        <v>28</v>
      </c>
      <c r="E95" s="42" t="s">
        <v>84</v>
      </c>
      <c r="F95" s="43">
        <v>120</v>
      </c>
      <c r="G95" s="43">
        <v>14.6</v>
      </c>
      <c r="H95" s="43">
        <v>14.3</v>
      </c>
      <c r="I95" s="43">
        <v>5.0999999999999996</v>
      </c>
      <c r="J95" s="43">
        <v>274</v>
      </c>
      <c r="K95" s="44">
        <v>96</v>
      </c>
      <c r="L95" s="43"/>
    </row>
    <row r="96" spans="1:12" ht="15">
      <c r="A96" s="23"/>
      <c r="B96" s="15"/>
      <c r="C96" s="11"/>
      <c r="D96" s="7" t="s">
        <v>29</v>
      </c>
      <c r="E96" s="42" t="s">
        <v>85</v>
      </c>
      <c r="F96" s="43">
        <v>180</v>
      </c>
      <c r="G96" s="43">
        <v>3.7</v>
      </c>
      <c r="H96" s="43">
        <v>6.3</v>
      </c>
      <c r="I96" s="43">
        <v>23.4</v>
      </c>
      <c r="J96" s="43">
        <v>168</v>
      </c>
      <c r="K96" s="44">
        <v>131</v>
      </c>
      <c r="L96" s="43"/>
    </row>
    <row r="97" spans="1:12" ht="15">
      <c r="A97" s="23"/>
      <c r="B97" s="15"/>
      <c r="C97" s="11"/>
      <c r="D97" s="7" t="s">
        <v>30</v>
      </c>
      <c r="E97" s="42" t="s">
        <v>86</v>
      </c>
      <c r="F97" s="43">
        <v>200</v>
      </c>
      <c r="G97" s="43">
        <v>0.7</v>
      </c>
      <c r="H97" s="43">
        <v>0.3</v>
      </c>
      <c r="I97" s="43">
        <v>29</v>
      </c>
      <c r="J97" s="43">
        <v>127</v>
      </c>
      <c r="K97" s="44">
        <v>319</v>
      </c>
      <c r="L97" s="43"/>
    </row>
    <row r="98" spans="1:12" ht="15">
      <c r="A98" s="23"/>
      <c r="B98" s="15"/>
      <c r="C98" s="11"/>
      <c r="D98" s="7" t="s">
        <v>31</v>
      </c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7" t="s">
        <v>32</v>
      </c>
      <c r="E99" s="42" t="s">
        <v>45</v>
      </c>
      <c r="F99" s="43">
        <v>100</v>
      </c>
      <c r="G99" s="43">
        <v>5.6</v>
      </c>
      <c r="H99" s="43">
        <v>1.2</v>
      </c>
      <c r="I99" s="43">
        <v>38.4</v>
      </c>
      <c r="J99" s="43">
        <v>185</v>
      </c>
      <c r="K99" s="54" t="s">
        <v>54</v>
      </c>
      <c r="L99" s="43"/>
    </row>
    <row r="100" spans="1:12" ht="1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4"/>
      <c r="B102" s="17"/>
      <c r="C102" s="8"/>
      <c r="D102" s="18" t="s">
        <v>33</v>
      </c>
      <c r="E102" s="9"/>
      <c r="F102" s="19">
        <f>SUM(F93:F101)</f>
        <v>950</v>
      </c>
      <c r="G102" s="19">
        <f t="shared" ref="G102" si="36">SUM(G93:G101)</f>
        <v>28</v>
      </c>
      <c r="H102" s="19">
        <f t="shared" ref="H102" si="37">SUM(H93:H101)</f>
        <v>28.900000000000002</v>
      </c>
      <c r="I102" s="19">
        <f t="shared" ref="I102" si="38">SUM(I93:I101)</f>
        <v>111.19999999999999</v>
      </c>
      <c r="J102" s="19">
        <f t="shared" ref="J102" si="39">SUM(J93:J101)</f>
        <v>895</v>
      </c>
      <c r="K102" s="25"/>
      <c r="L102" s="19">
        <v>124.6</v>
      </c>
    </row>
    <row r="103" spans="1:12" ht="15.75" customHeight="1">
      <c r="A103" s="29">
        <f>A85</f>
        <v>1</v>
      </c>
      <c r="B103" s="30">
        <f>B85</f>
        <v>5</v>
      </c>
      <c r="C103" s="58" t="s">
        <v>4</v>
      </c>
      <c r="D103" s="59"/>
      <c r="E103" s="31"/>
      <c r="F103" s="32">
        <f>F92+F102</f>
        <v>1230</v>
      </c>
      <c r="G103" s="32">
        <f t="shared" ref="G103" si="40">G92+G102</f>
        <v>39.799999999999997</v>
      </c>
      <c r="H103" s="32">
        <f t="shared" ref="H103" si="41">H92+H102</f>
        <v>36.900000000000006</v>
      </c>
      <c r="I103" s="32">
        <f t="shared" ref="I103" si="42">I92+I102</f>
        <v>156.79999999999998</v>
      </c>
      <c r="J103" s="32">
        <f t="shared" ref="J103:L103" si="43">J92+J102</f>
        <v>1202</v>
      </c>
      <c r="K103" s="32"/>
      <c r="L103" s="32">
        <f t="shared" si="43"/>
        <v>154</v>
      </c>
    </row>
    <row r="104" spans="1:12" ht="15">
      <c r="A104" s="20">
        <v>2</v>
      </c>
      <c r="B104" s="21">
        <v>1</v>
      </c>
      <c r="C104" s="22" t="s">
        <v>20</v>
      </c>
      <c r="D104" s="5" t="s">
        <v>21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>
      <c r="A105" s="23"/>
      <c r="B105" s="15"/>
      <c r="C105" s="11"/>
      <c r="D105" s="6"/>
      <c r="E105" s="42" t="s">
        <v>87</v>
      </c>
      <c r="F105" s="43">
        <v>100</v>
      </c>
      <c r="G105" s="43">
        <v>6.9</v>
      </c>
      <c r="H105" s="43">
        <v>8.1999999999999993</v>
      </c>
      <c r="I105" s="43">
        <v>36.6</v>
      </c>
      <c r="J105" s="43">
        <v>252</v>
      </c>
      <c r="K105" s="44">
        <v>13.4</v>
      </c>
      <c r="L105" s="43"/>
    </row>
    <row r="106" spans="1:12" ht="15">
      <c r="A106" s="23"/>
      <c r="B106" s="15"/>
      <c r="C106" s="11"/>
      <c r="D106" s="7" t="s">
        <v>22</v>
      </c>
      <c r="E106" s="42" t="s">
        <v>88</v>
      </c>
      <c r="F106" s="43">
        <v>200</v>
      </c>
      <c r="G106" s="43">
        <v>0.2</v>
      </c>
      <c r="H106" s="43">
        <v>0</v>
      </c>
      <c r="I106" s="43">
        <v>9.3000000000000007</v>
      </c>
      <c r="J106" s="43">
        <v>38</v>
      </c>
      <c r="K106" s="44">
        <v>302</v>
      </c>
      <c r="L106" s="43"/>
    </row>
    <row r="107" spans="1:12" ht="15">
      <c r="A107" s="23"/>
      <c r="B107" s="15"/>
      <c r="C107" s="11"/>
      <c r="D107" s="7" t="s">
        <v>23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3"/>
      <c r="B108" s="15"/>
      <c r="C108" s="11"/>
      <c r="D108" s="7" t="s">
        <v>24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4"/>
      <c r="B111" s="17"/>
      <c r="C111" s="8"/>
      <c r="D111" s="18" t="s">
        <v>33</v>
      </c>
      <c r="E111" s="9"/>
      <c r="F111" s="19">
        <f>SUM(F104:F110)</f>
        <v>300</v>
      </c>
      <c r="G111" s="19">
        <f t="shared" ref="G111:J111" si="44">SUM(G104:G110)</f>
        <v>7.1000000000000005</v>
      </c>
      <c r="H111" s="19">
        <f t="shared" si="44"/>
        <v>8.1999999999999993</v>
      </c>
      <c r="I111" s="19">
        <f t="shared" si="44"/>
        <v>45.900000000000006</v>
      </c>
      <c r="J111" s="19">
        <f t="shared" si="44"/>
        <v>290</v>
      </c>
      <c r="K111" s="25"/>
      <c r="L111" s="19">
        <v>29.4</v>
      </c>
    </row>
    <row r="112" spans="1:12" ht="15">
      <c r="A112" s="26">
        <f>A104</f>
        <v>2</v>
      </c>
      <c r="B112" s="13">
        <f>B104</f>
        <v>1</v>
      </c>
      <c r="C112" s="10" t="s">
        <v>25</v>
      </c>
      <c r="D112" s="7" t="s">
        <v>26</v>
      </c>
      <c r="E112" s="42" t="s">
        <v>89</v>
      </c>
      <c r="F112" s="43">
        <v>100</v>
      </c>
      <c r="G112" s="43">
        <v>0.9</v>
      </c>
      <c r="H112" s="43">
        <v>5</v>
      </c>
      <c r="I112" s="43">
        <v>4.8</v>
      </c>
      <c r="J112" s="43">
        <v>71</v>
      </c>
      <c r="K112" s="44">
        <v>13</v>
      </c>
      <c r="L112" s="43"/>
    </row>
    <row r="113" spans="1:12" ht="15">
      <c r="A113" s="23"/>
      <c r="B113" s="15"/>
      <c r="C113" s="11"/>
      <c r="D113" s="7" t="s">
        <v>27</v>
      </c>
      <c r="E113" s="42" t="s">
        <v>90</v>
      </c>
      <c r="F113" s="43">
        <v>250</v>
      </c>
      <c r="G113" s="43">
        <v>10.7</v>
      </c>
      <c r="H113" s="43">
        <v>2.9</v>
      </c>
      <c r="I113" s="43">
        <v>15.1</v>
      </c>
      <c r="J113" s="43">
        <v>135</v>
      </c>
      <c r="K113" s="44">
        <v>70</v>
      </c>
      <c r="L113" s="43"/>
    </row>
    <row r="114" spans="1:12" ht="15">
      <c r="A114" s="23"/>
      <c r="B114" s="15"/>
      <c r="C114" s="11"/>
      <c r="D114" s="7" t="s">
        <v>28</v>
      </c>
      <c r="E114" s="42" t="s">
        <v>91</v>
      </c>
      <c r="F114" s="43">
        <v>120</v>
      </c>
      <c r="G114" s="43">
        <v>15.7</v>
      </c>
      <c r="H114" s="43">
        <v>11</v>
      </c>
      <c r="I114" s="43">
        <v>10.4</v>
      </c>
      <c r="J114" s="43">
        <v>20.8</v>
      </c>
      <c r="K114" s="44">
        <v>123</v>
      </c>
      <c r="L114" s="43"/>
    </row>
    <row r="115" spans="1:12" ht="15">
      <c r="A115" s="23"/>
      <c r="B115" s="15"/>
      <c r="C115" s="11"/>
      <c r="D115" s="7" t="s">
        <v>29</v>
      </c>
      <c r="E115" s="42" t="s">
        <v>92</v>
      </c>
      <c r="F115" s="43">
        <v>205</v>
      </c>
      <c r="G115" s="43">
        <v>4</v>
      </c>
      <c r="H115" s="43">
        <v>4.9000000000000004</v>
      </c>
      <c r="I115" s="43">
        <v>30.1</v>
      </c>
      <c r="J115" s="43">
        <v>189</v>
      </c>
      <c r="K115" s="44">
        <v>129</v>
      </c>
      <c r="L115" s="43"/>
    </row>
    <row r="116" spans="1:12" ht="15">
      <c r="A116" s="23"/>
      <c r="B116" s="15"/>
      <c r="C116" s="11"/>
      <c r="D116" s="7" t="s">
        <v>30</v>
      </c>
      <c r="E116" s="42" t="s">
        <v>93</v>
      </c>
      <c r="F116" s="43">
        <v>200</v>
      </c>
      <c r="G116" s="43">
        <v>0.2</v>
      </c>
      <c r="H116" s="43">
        <v>0.1</v>
      </c>
      <c r="I116" s="43">
        <v>17.2</v>
      </c>
      <c r="J116" s="43">
        <v>70</v>
      </c>
      <c r="K116" s="44">
        <v>311</v>
      </c>
      <c r="L116" s="43"/>
    </row>
    <row r="117" spans="1:12" ht="15">
      <c r="A117" s="23"/>
      <c r="B117" s="15"/>
      <c r="C117" s="11"/>
      <c r="D117" s="7" t="s">
        <v>31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7" t="s">
        <v>32</v>
      </c>
      <c r="E118" s="42" t="s">
        <v>45</v>
      </c>
      <c r="F118" s="43">
        <v>100</v>
      </c>
      <c r="G118" s="43">
        <v>5.6</v>
      </c>
      <c r="H118" s="43">
        <v>1.2</v>
      </c>
      <c r="I118" s="43">
        <v>38.4</v>
      </c>
      <c r="J118" s="43">
        <v>185</v>
      </c>
      <c r="K118" s="54" t="s">
        <v>54</v>
      </c>
      <c r="L118" s="43"/>
    </row>
    <row r="119" spans="1:12" ht="1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3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24"/>
      <c r="B121" s="17"/>
      <c r="C121" s="8"/>
      <c r="D121" s="18" t="s">
        <v>33</v>
      </c>
      <c r="E121" s="9"/>
      <c r="F121" s="19">
        <f>SUM(F112:F120)</f>
        <v>975</v>
      </c>
      <c r="G121" s="19">
        <f t="shared" ref="G121:J121" si="45">SUM(G112:G120)</f>
        <v>37.099999999999994</v>
      </c>
      <c r="H121" s="19">
        <f t="shared" si="45"/>
        <v>25.099999999999998</v>
      </c>
      <c r="I121" s="19">
        <f t="shared" si="45"/>
        <v>116</v>
      </c>
      <c r="J121" s="19">
        <f t="shared" si="45"/>
        <v>670.8</v>
      </c>
      <c r="K121" s="25"/>
      <c r="L121" s="19">
        <v>124.6</v>
      </c>
    </row>
    <row r="122" spans="1:12" ht="15">
      <c r="A122" s="29">
        <f>A104</f>
        <v>2</v>
      </c>
      <c r="B122" s="30">
        <f>B104</f>
        <v>1</v>
      </c>
      <c r="C122" s="58" t="s">
        <v>4</v>
      </c>
      <c r="D122" s="59"/>
      <c r="E122" s="31"/>
      <c r="F122" s="32">
        <f>F111+F121</f>
        <v>1275</v>
      </c>
      <c r="G122" s="32">
        <f t="shared" ref="G122" si="46">G111+G121</f>
        <v>44.199999999999996</v>
      </c>
      <c r="H122" s="32">
        <f t="shared" ref="H122" si="47">H111+H121</f>
        <v>33.299999999999997</v>
      </c>
      <c r="I122" s="32">
        <f t="shared" ref="I122" si="48">I111+I121</f>
        <v>161.9</v>
      </c>
      <c r="J122" s="32">
        <f t="shared" ref="J122:L122" si="49">J111+J121</f>
        <v>960.8</v>
      </c>
      <c r="K122" s="32"/>
      <c r="L122" s="32">
        <f t="shared" si="49"/>
        <v>154</v>
      </c>
    </row>
    <row r="123" spans="1:12" ht="15">
      <c r="A123" s="14">
        <v>2</v>
      </c>
      <c r="B123" s="15">
        <v>2</v>
      </c>
      <c r="C123" s="22" t="s">
        <v>20</v>
      </c>
      <c r="D123" s="5" t="s">
        <v>21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>
      <c r="A124" s="14"/>
      <c r="B124" s="15"/>
      <c r="C124" s="11"/>
      <c r="D124" s="6"/>
      <c r="E124" s="42" t="s">
        <v>63</v>
      </c>
      <c r="F124" s="43">
        <v>40</v>
      </c>
      <c r="G124" s="43">
        <v>1.3</v>
      </c>
      <c r="H124" s="43">
        <v>10.5</v>
      </c>
      <c r="I124" s="43">
        <v>21.2</v>
      </c>
      <c r="J124" s="43">
        <v>116.8</v>
      </c>
      <c r="K124" s="44" t="s">
        <v>64</v>
      </c>
      <c r="L124" s="43"/>
    </row>
    <row r="125" spans="1:12" ht="15">
      <c r="A125" s="14"/>
      <c r="B125" s="15"/>
      <c r="C125" s="11"/>
      <c r="D125" s="7" t="s">
        <v>22</v>
      </c>
      <c r="E125" s="42" t="s">
        <v>94</v>
      </c>
      <c r="F125" s="43">
        <v>200</v>
      </c>
      <c r="G125" s="43">
        <v>3.6</v>
      </c>
      <c r="H125" s="43">
        <v>3.3</v>
      </c>
      <c r="I125" s="43">
        <v>13.7</v>
      </c>
      <c r="J125" s="43">
        <v>98</v>
      </c>
      <c r="K125" s="44">
        <v>306</v>
      </c>
      <c r="L125" s="43"/>
    </row>
    <row r="126" spans="1:12" ht="15">
      <c r="A126" s="14"/>
      <c r="B126" s="15"/>
      <c r="C126" s="11"/>
      <c r="D126" s="7" t="s">
        <v>23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4"/>
      <c r="B127" s="15"/>
      <c r="C127" s="11"/>
      <c r="D127" s="7" t="s">
        <v>24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6"/>
      <c r="B130" s="17"/>
      <c r="C130" s="8"/>
      <c r="D130" s="18" t="s">
        <v>33</v>
      </c>
      <c r="E130" s="9"/>
      <c r="F130" s="19">
        <f>SUM(F123:F129)</f>
        <v>240</v>
      </c>
      <c r="G130" s="19">
        <f t="shared" ref="G130:J130" si="50">SUM(G123:G129)</f>
        <v>4.9000000000000004</v>
      </c>
      <c r="H130" s="19">
        <f t="shared" si="50"/>
        <v>13.8</v>
      </c>
      <c r="I130" s="19">
        <f t="shared" si="50"/>
        <v>34.9</v>
      </c>
      <c r="J130" s="19">
        <f t="shared" si="50"/>
        <v>214.8</v>
      </c>
      <c r="K130" s="25"/>
      <c r="L130" s="19">
        <v>29.4</v>
      </c>
    </row>
    <row r="131" spans="1:12" ht="15">
      <c r="A131" s="13">
        <f>A123</f>
        <v>2</v>
      </c>
      <c r="B131" s="13">
        <f>B123</f>
        <v>2</v>
      </c>
      <c r="C131" s="10" t="s">
        <v>25</v>
      </c>
      <c r="D131" s="7" t="s">
        <v>26</v>
      </c>
      <c r="E131" s="42" t="s">
        <v>95</v>
      </c>
      <c r="F131" s="43">
        <v>100</v>
      </c>
      <c r="G131" s="43">
        <v>1.2</v>
      </c>
      <c r="H131" s="43">
        <v>0.2</v>
      </c>
      <c r="I131" s="43">
        <v>3.8</v>
      </c>
      <c r="J131" s="43">
        <v>26</v>
      </c>
      <c r="K131" s="54" t="s">
        <v>68</v>
      </c>
      <c r="L131" s="43"/>
    </row>
    <row r="132" spans="1:12" ht="15">
      <c r="A132" s="14"/>
      <c r="B132" s="15"/>
      <c r="C132" s="11"/>
      <c r="D132" s="7" t="s">
        <v>27</v>
      </c>
      <c r="E132" s="42" t="s">
        <v>96</v>
      </c>
      <c r="F132" s="43">
        <v>260</v>
      </c>
      <c r="G132" s="43">
        <v>2</v>
      </c>
      <c r="H132" s="43">
        <v>5.4</v>
      </c>
      <c r="I132" s="43">
        <v>12.8</v>
      </c>
      <c r="J132" s="43">
        <v>111</v>
      </c>
      <c r="K132" s="44">
        <v>54</v>
      </c>
      <c r="L132" s="43"/>
    </row>
    <row r="133" spans="1:12" ht="15">
      <c r="A133" s="14"/>
      <c r="B133" s="15"/>
      <c r="C133" s="11"/>
      <c r="D133" s="7" t="s">
        <v>28</v>
      </c>
      <c r="E133" s="42" t="s">
        <v>97</v>
      </c>
      <c r="F133" s="43">
        <v>120</v>
      </c>
      <c r="G133" s="43">
        <v>10.7</v>
      </c>
      <c r="H133" s="43">
        <v>5.2</v>
      </c>
      <c r="I133" s="43">
        <v>5.6</v>
      </c>
      <c r="J133" s="43">
        <v>113</v>
      </c>
      <c r="K133" s="44">
        <v>80</v>
      </c>
      <c r="L133" s="43"/>
    </row>
    <row r="134" spans="1:12" ht="15">
      <c r="A134" s="14"/>
      <c r="B134" s="15"/>
      <c r="C134" s="11"/>
      <c r="D134" s="7" t="s">
        <v>29</v>
      </c>
      <c r="E134" s="42" t="s">
        <v>60</v>
      </c>
      <c r="F134" s="43">
        <v>185</v>
      </c>
      <c r="G134" s="43">
        <v>6.5</v>
      </c>
      <c r="H134" s="43">
        <v>4.4000000000000004</v>
      </c>
      <c r="I134" s="43">
        <v>40</v>
      </c>
      <c r="J134" s="43">
        <v>233</v>
      </c>
      <c r="K134" s="44">
        <v>227</v>
      </c>
      <c r="L134" s="43"/>
    </row>
    <row r="135" spans="1:12" ht="15">
      <c r="A135" s="14"/>
      <c r="B135" s="15"/>
      <c r="C135" s="11"/>
      <c r="D135" s="7" t="s">
        <v>30</v>
      </c>
      <c r="E135" s="42" t="s">
        <v>72</v>
      </c>
      <c r="F135" s="43">
        <v>200</v>
      </c>
      <c r="G135" s="43">
        <v>0.5</v>
      </c>
      <c r="H135" s="43">
        <v>0.1</v>
      </c>
      <c r="I135" s="43">
        <v>30.9</v>
      </c>
      <c r="J135" s="43">
        <v>123</v>
      </c>
      <c r="K135" s="44">
        <v>310</v>
      </c>
      <c r="L135" s="43"/>
    </row>
    <row r="136" spans="1:12" ht="15">
      <c r="A136" s="14"/>
      <c r="B136" s="15"/>
      <c r="C136" s="11"/>
      <c r="D136" s="7" t="s">
        <v>31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7" t="s">
        <v>32</v>
      </c>
      <c r="E137" s="42" t="s">
        <v>45</v>
      </c>
      <c r="F137" s="43">
        <v>100</v>
      </c>
      <c r="G137" s="43">
        <v>5.6</v>
      </c>
      <c r="H137" s="43">
        <v>1.2</v>
      </c>
      <c r="I137" s="43">
        <v>38.4</v>
      </c>
      <c r="J137" s="43">
        <v>185</v>
      </c>
      <c r="K137" s="54" t="s">
        <v>54</v>
      </c>
      <c r="L137" s="43"/>
    </row>
    <row r="138" spans="1:12" ht="1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4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16"/>
      <c r="B140" s="17"/>
      <c r="C140" s="8"/>
      <c r="D140" s="18" t="s">
        <v>33</v>
      </c>
      <c r="E140" s="9"/>
      <c r="F140" s="19">
        <f>SUM(F131:F139)</f>
        <v>965</v>
      </c>
      <c r="G140" s="19">
        <f t="shared" ref="G140:J140" si="51">SUM(G131:G139)</f>
        <v>26.5</v>
      </c>
      <c r="H140" s="19">
        <f t="shared" si="51"/>
        <v>16.5</v>
      </c>
      <c r="I140" s="19">
        <f t="shared" si="51"/>
        <v>131.5</v>
      </c>
      <c r="J140" s="19">
        <f t="shared" si="51"/>
        <v>791</v>
      </c>
      <c r="K140" s="25"/>
      <c r="L140" s="19">
        <v>124.6</v>
      </c>
    </row>
    <row r="141" spans="1:12" ht="15">
      <c r="A141" s="33">
        <f>A123</f>
        <v>2</v>
      </c>
      <c r="B141" s="33">
        <f>B123</f>
        <v>2</v>
      </c>
      <c r="C141" s="58" t="s">
        <v>4</v>
      </c>
      <c r="D141" s="59"/>
      <c r="E141" s="31"/>
      <c r="F141" s="32">
        <f>F130+F140</f>
        <v>1205</v>
      </c>
      <c r="G141" s="32">
        <f t="shared" ref="G141" si="52">G130+G140</f>
        <v>31.4</v>
      </c>
      <c r="H141" s="32">
        <f t="shared" ref="H141" si="53">H130+H140</f>
        <v>30.3</v>
      </c>
      <c r="I141" s="32">
        <f t="shared" ref="I141" si="54">I130+I140</f>
        <v>166.4</v>
      </c>
      <c r="J141" s="32">
        <f t="shared" ref="J141:L141" si="55">J130+J140</f>
        <v>1005.8</v>
      </c>
      <c r="K141" s="32"/>
      <c r="L141" s="32">
        <f t="shared" si="55"/>
        <v>154</v>
      </c>
    </row>
    <row r="142" spans="1:12" ht="15">
      <c r="A142" s="20">
        <v>2</v>
      </c>
      <c r="B142" s="21">
        <v>3</v>
      </c>
      <c r="C142" s="22" t="s">
        <v>20</v>
      </c>
      <c r="D142" s="5" t="s">
        <v>21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>
      <c r="A143" s="23"/>
      <c r="B143" s="15"/>
      <c r="C143" s="11"/>
      <c r="D143" s="6"/>
      <c r="E143" s="42" t="s">
        <v>98</v>
      </c>
      <c r="F143" s="43">
        <v>100</v>
      </c>
      <c r="G143" s="43">
        <v>6.6</v>
      </c>
      <c r="H143" s="43">
        <v>6.1</v>
      </c>
      <c r="I143" s="43">
        <v>40.299999999999997</v>
      </c>
      <c r="J143" s="43">
        <v>249</v>
      </c>
      <c r="K143" s="44">
        <v>284</v>
      </c>
      <c r="L143" s="43"/>
    </row>
    <row r="144" spans="1:12" ht="15">
      <c r="A144" s="23"/>
      <c r="B144" s="15"/>
      <c r="C144" s="11"/>
      <c r="D144" s="7" t="s">
        <v>22</v>
      </c>
      <c r="E144" s="42" t="s">
        <v>56</v>
      </c>
      <c r="F144" s="43">
        <v>200</v>
      </c>
      <c r="G144" s="43">
        <v>5.7</v>
      </c>
      <c r="H144" s="43">
        <v>5.9</v>
      </c>
      <c r="I144" s="43">
        <v>9</v>
      </c>
      <c r="J144" s="43">
        <v>111</v>
      </c>
      <c r="K144" s="44">
        <v>299</v>
      </c>
      <c r="L144" s="43"/>
    </row>
    <row r="145" spans="1:12" ht="15.75" customHeight="1">
      <c r="A145" s="23"/>
      <c r="B145" s="15"/>
      <c r="C145" s="11"/>
      <c r="D145" s="7" t="s">
        <v>23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1"/>
      <c r="D146" s="7" t="s">
        <v>24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4"/>
      <c r="B149" s="17"/>
      <c r="C149" s="8"/>
      <c r="D149" s="18" t="s">
        <v>33</v>
      </c>
      <c r="E149" s="9"/>
      <c r="F149" s="19">
        <f>SUM(F142:F148)</f>
        <v>300</v>
      </c>
      <c r="G149" s="19">
        <f t="shared" ref="G149:J149" si="56">SUM(G142:G148)</f>
        <v>12.3</v>
      </c>
      <c r="H149" s="19">
        <f t="shared" si="56"/>
        <v>12</v>
      </c>
      <c r="I149" s="19">
        <f t="shared" si="56"/>
        <v>49.3</v>
      </c>
      <c r="J149" s="19">
        <f t="shared" si="56"/>
        <v>360</v>
      </c>
      <c r="K149" s="25"/>
      <c r="L149" s="19">
        <v>29.4</v>
      </c>
    </row>
    <row r="150" spans="1:12" ht="15">
      <c r="A150" s="26">
        <f>A142</f>
        <v>2</v>
      </c>
      <c r="B150" s="13">
        <f>B142</f>
        <v>3</v>
      </c>
      <c r="C150" s="10" t="s">
        <v>25</v>
      </c>
      <c r="D150" s="7" t="s">
        <v>26</v>
      </c>
      <c r="E150" s="42" t="s">
        <v>82</v>
      </c>
      <c r="F150" s="43">
        <v>100</v>
      </c>
      <c r="G150" s="43">
        <v>0.8</v>
      </c>
      <c r="H150" s="43">
        <v>4.7</v>
      </c>
      <c r="I150" s="43">
        <v>3.7</v>
      </c>
      <c r="J150" s="43">
        <v>63</v>
      </c>
      <c r="K150" s="44">
        <v>15</v>
      </c>
      <c r="L150" s="43"/>
    </row>
    <row r="151" spans="1:12" ht="15">
      <c r="A151" s="23"/>
      <c r="B151" s="15"/>
      <c r="C151" s="11"/>
      <c r="D151" s="7" t="s">
        <v>27</v>
      </c>
      <c r="E151" s="42" t="s">
        <v>75</v>
      </c>
      <c r="F151" s="43">
        <v>260</v>
      </c>
      <c r="G151" s="43">
        <v>2</v>
      </c>
      <c r="H151" s="43">
        <v>5.4</v>
      </c>
      <c r="I151" s="43">
        <v>8.8000000000000007</v>
      </c>
      <c r="J151" s="43">
        <v>96</v>
      </c>
      <c r="K151" s="44">
        <v>55</v>
      </c>
      <c r="L151" s="43"/>
    </row>
    <row r="152" spans="1:12" ht="15">
      <c r="A152" s="23"/>
      <c r="B152" s="15"/>
      <c r="C152" s="11"/>
      <c r="D152" s="7" t="s">
        <v>28</v>
      </c>
      <c r="E152" s="42" t="s">
        <v>99</v>
      </c>
      <c r="F152" s="43">
        <v>300</v>
      </c>
      <c r="G152" s="43">
        <v>21.9</v>
      </c>
      <c r="H152" s="43">
        <v>20.8</v>
      </c>
      <c r="I152" s="43">
        <v>36.799999999999997</v>
      </c>
      <c r="J152" s="43">
        <v>433</v>
      </c>
      <c r="K152" s="44">
        <v>122</v>
      </c>
      <c r="L152" s="43"/>
    </row>
    <row r="153" spans="1:12" ht="1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7" t="s">
        <v>30</v>
      </c>
      <c r="E154" s="42" t="s">
        <v>100</v>
      </c>
      <c r="F154" s="43">
        <v>200</v>
      </c>
      <c r="G154" s="43">
        <v>0.5</v>
      </c>
      <c r="H154" s="43">
        <v>0.1</v>
      </c>
      <c r="I154" s="43">
        <v>17.399999999999999</v>
      </c>
      <c r="J154" s="43">
        <v>74</v>
      </c>
      <c r="K154" s="44">
        <v>308</v>
      </c>
      <c r="L154" s="43"/>
    </row>
    <row r="155" spans="1:12" ht="15">
      <c r="A155" s="23"/>
      <c r="B155" s="15"/>
      <c r="C155" s="11"/>
      <c r="D155" s="7" t="s">
        <v>31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7" t="s">
        <v>32</v>
      </c>
      <c r="E156" s="42" t="s">
        <v>45</v>
      </c>
      <c r="F156" s="43">
        <v>100</v>
      </c>
      <c r="G156" s="43">
        <v>5.6</v>
      </c>
      <c r="H156" s="43">
        <v>1.2</v>
      </c>
      <c r="I156" s="43">
        <v>38.4</v>
      </c>
      <c r="J156" s="43">
        <v>185</v>
      </c>
      <c r="K156" s="54" t="s">
        <v>54</v>
      </c>
      <c r="L156" s="43"/>
    </row>
    <row r="157" spans="1:12" ht="1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4"/>
      <c r="B159" s="17"/>
      <c r="C159" s="8"/>
      <c r="D159" s="18" t="s">
        <v>33</v>
      </c>
      <c r="E159" s="9"/>
      <c r="F159" s="19">
        <f>SUM(F150:F158)</f>
        <v>960</v>
      </c>
      <c r="G159" s="19">
        <f t="shared" ref="G159:J159" si="57">SUM(G150:G158)</f>
        <v>30.799999999999997</v>
      </c>
      <c r="H159" s="19">
        <f t="shared" si="57"/>
        <v>32.200000000000003</v>
      </c>
      <c r="I159" s="19">
        <f t="shared" si="57"/>
        <v>105.1</v>
      </c>
      <c r="J159" s="19">
        <f t="shared" si="57"/>
        <v>851</v>
      </c>
      <c r="K159" s="25"/>
      <c r="L159" s="19">
        <v>124.6</v>
      </c>
    </row>
    <row r="160" spans="1:12" ht="15">
      <c r="A160" s="29">
        <f>A142</f>
        <v>2</v>
      </c>
      <c r="B160" s="30">
        <f>B142</f>
        <v>3</v>
      </c>
      <c r="C160" s="58" t="s">
        <v>4</v>
      </c>
      <c r="D160" s="59"/>
      <c r="E160" s="31"/>
      <c r="F160" s="32">
        <f>F149+F159</f>
        <v>1260</v>
      </c>
      <c r="G160" s="32">
        <f t="shared" ref="G160" si="58">G149+G159</f>
        <v>43.099999999999994</v>
      </c>
      <c r="H160" s="32">
        <f t="shared" ref="H160" si="59">H149+H159</f>
        <v>44.2</v>
      </c>
      <c r="I160" s="32">
        <f t="shared" ref="I160" si="60">I149+I159</f>
        <v>154.39999999999998</v>
      </c>
      <c r="J160" s="32">
        <f t="shared" ref="J160:L160" si="61">J149+J159</f>
        <v>1211</v>
      </c>
      <c r="K160" s="32"/>
      <c r="L160" s="32">
        <f t="shared" si="61"/>
        <v>154</v>
      </c>
    </row>
    <row r="161" spans="1:12" ht="15">
      <c r="A161" s="20">
        <v>2</v>
      </c>
      <c r="B161" s="21">
        <v>4</v>
      </c>
      <c r="C161" s="22" t="s">
        <v>20</v>
      </c>
      <c r="D161" s="5" t="s">
        <v>21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>
      <c r="A162" s="23"/>
      <c r="B162" s="15"/>
      <c r="C162" s="11"/>
      <c r="D162" s="6"/>
      <c r="E162" s="42" t="s">
        <v>101</v>
      </c>
      <c r="F162" s="43">
        <v>40</v>
      </c>
      <c r="G162" s="43">
        <v>1.2</v>
      </c>
      <c r="H162" s="43">
        <v>4.7</v>
      </c>
      <c r="I162" s="43">
        <v>10.4</v>
      </c>
      <c r="J162" s="43">
        <v>112.8</v>
      </c>
      <c r="K162" s="44" t="s">
        <v>64</v>
      </c>
      <c r="L162" s="43"/>
    </row>
    <row r="163" spans="1:12" ht="15">
      <c r="A163" s="23"/>
      <c r="B163" s="15"/>
      <c r="C163" s="11"/>
      <c r="D163" s="7" t="s">
        <v>22</v>
      </c>
      <c r="E163" s="42" t="s">
        <v>74</v>
      </c>
      <c r="F163" s="43">
        <v>200</v>
      </c>
      <c r="G163" s="43">
        <v>1</v>
      </c>
      <c r="H163" s="43">
        <v>0.2</v>
      </c>
      <c r="I163" s="43">
        <v>5.8</v>
      </c>
      <c r="J163" s="43">
        <v>30.5</v>
      </c>
      <c r="K163" s="44" t="s">
        <v>64</v>
      </c>
      <c r="L163" s="43"/>
    </row>
    <row r="164" spans="1:12" ht="15">
      <c r="A164" s="23"/>
      <c r="B164" s="15"/>
      <c r="C164" s="11"/>
      <c r="D164" s="7" t="s">
        <v>23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7" t="s">
        <v>24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4"/>
      <c r="B168" s="17"/>
      <c r="C168" s="8"/>
      <c r="D168" s="18" t="s">
        <v>33</v>
      </c>
      <c r="E168" s="9"/>
      <c r="F168" s="19">
        <f>SUM(F161:F167)</f>
        <v>240</v>
      </c>
      <c r="G168" s="19">
        <f t="shared" ref="G168:J168" si="62">SUM(G161:G167)</f>
        <v>2.2000000000000002</v>
      </c>
      <c r="H168" s="19">
        <f t="shared" si="62"/>
        <v>4.9000000000000004</v>
      </c>
      <c r="I168" s="19">
        <f t="shared" si="62"/>
        <v>16.2</v>
      </c>
      <c r="J168" s="19">
        <f t="shared" si="62"/>
        <v>143.30000000000001</v>
      </c>
      <c r="K168" s="25"/>
      <c r="L168" s="19">
        <v>29.4</v>
      </c>
    </row>
    <row r="169" spans="1:12" ht="15">
      <c r="A169" s="26">
        <f>A161</f>
        <v>2</v>
      </c>
      <c r="B169" s="13">
        <f>B161</f>
        <v>4</v>
      </c>
      <c r="C169" s="10" t="s">
        <v>25</v>
      </c>
      <c r="D169" s="7" t="s">
        <v>26</v>
      </c>
      <c r="E169" s="42" t="s">
        <v>133</v>
      </c>
      <c r="F169" s="43">
        <v>100</v>
      </c>
      <c r="G169" s="43">
        <v>2.9</v>
      </c>
      <c r="H169" s="43">
        <v>4.2</v>
      </c>
      <c r="I169" s="43">
        <v>6</v>
      </c>
      <c r="J169" s="43">
        <v>82</v>
      </c>
      <c r="K169" s="44">
        <v>6</v>
      </c>
      <c r="L169" s="43"/>
    </row>
    <row r="170" spans="1:12" ht="15">
      <c r="A170" s="23"/>
      <c r="B170" s="15"/>
      <c r="C170" s="11"/>
      <c r="D170" s="7" t="s">
        <v>27</v>
      </c>
      <c r="E170" s="42" t="s">
        <v>102</v>
      </c>
      <c r="F170" s="43">
        <v>275</v>
      </c>
      <c r="G170" s="43">
        <v>6.7</v>
      </c>
      <c r="H170" s="43">
        <v>9.5</v>
      </c>
      <c r="I170" s="43">
        <v>35.200000000000003</v>
      </c>
      <c r="J170" s="43">
        <v>261</v>
      </c>
      <c r="K170" s="44">
        <v>64</v>
      </c>
      <c r="L170" s="43"/>
    </row>
    <row r="171" spans="1:12" ht="15">
      <c r="A171" s="23"/>
      <c r="B171" s="15"/>
      <c r="C171" s="11"/>
      <c r="D171" s="7" t="s">
        <v>28</v>
      </c>
      <c r="E171" s="42" t="s">
        <v>103</v>
      </c>
      <c r="F171" s="43">
        <v>120</v>
      </c>
      <c r="G171" s="43">
        <v>10.7</v>
      </c>
      <c r="H171" s="43">
        <v>9.6</v>
      </c>
      <c r="I171" s="43">
        <v>8.4</v>
      </c>
      <c r="J171" s="43">
        <v>165</v>
      </c>
      <c r="K171" s="44">
        <v>107</v>
      </c>
      <c r="L171" s="43"/>
    </row>
    <row r="172" spans="1:12" ht="15">
      <c r="A172" s="23"/>
      <c r="B172" s="15"/>
      <c r="C172" s="11"/>
      <c r="D172" s="7" t="s">
        <v>29</v>
      </c>
      <c r="E172" s="42" t="s">
        <v>104</v>
      </c>
      <c r="F172" s="43">
        <v>185</v>
      </c>
      <c r="G172" s="43">
        <v>10.6</v>
      </c>
      <c r="H172" s="43">
        <v>6.8</v>
      </c>
      <c r="I172" s="43">
        <v>46.3</v>
      </c>
      <c r="J172" s="43">
        <v>312</v>
      </c>
      <c r="K172" s="44">
        <v>183</v>
      </c>
      <c r="L172" s="43"/>
    </row>
    <row r="173" spans="1:12" ht="15">
      <c r="A173" s="23"/>
      <c r="B173" s="15"/>
      <c r="C173" s="11"/>
      <c r="D173" s="7" t="s">
        <v>30</v>
      </c>
      <c r="E173" s="42" t="s">
        <v>44</v>
      </c>
      <c r="F173" s="43">
        <v>200</v>
      </c>
      <c r="G173" s="43">
        <v>0.5</v>
      </c>
      <c r="H173" s="43">
        <v>0.1</v>
      </c>
      <c r="I173" s="43">
        <v>30.9</v>
      </c>
      <c r="J173" s="43">
        <v>123</v>
      </c>
      <c r="K173" s="44">
        <v>310</v>
      </c>
      <c r="L173" s="43"/>
    </row>
    <row r="174" spans="1:12" ht="15">
      <c r="A174" s="23"/>
      <c r="B174" s="15"/>
      <c r="C174" s="11"/>
      <c r="D174" s="7" t="s">
        <v>31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7" t="s">
        <v>32</v>
      </c>
      <c r="E175" s="42" t="s">
        <v>45</v>
      </c>
      <c r="F175" s="43">
        <v>100</v>
      </c>
      <c r="G175" s="43">
        <v>5.6</v>
      </c>
      <c r="H175" s="43">
        <v>1.2</v>
      </c>
      <c r="I175" s="43">
        <v>38.4</v>
      </c>
      <c r="J175" s="43">
        <v>185</v>
      </c>
      <c r="K175" s="54" t="s">
        <v>54</v>
      </c>
      <c r="L175" s="43"/>
    </row>
    <row r="176" spans="1:12" ht="1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4"/>
      <c r="B178" s="17"/>
      <c r="C178" s="8"/>
      <c r="D178" s="18" t="s">
        <v>33</v>
      </c>
      <c r="E178" s="9"/>
      <c r="F178" s="19">
        <f>SUM(F169:F177)</f>
        <v>980</v>
      </c>
      <c r="G178" s="19">
        <f t="shared" ref="G178:J178" si="63">SUM(G169:G177)</f>
        <v>37</v>
      </c>
      <c r="H178" s="19">
        <f t="shared" si="63"/>
        <v>31.4</v>
      </c>
      <c r="I178" s="19">
        <f t="shared" si="63"/>
        <v>165.20000000000002</v>
      </c>
      <c r="J178" s="19">
        <f t="shared" si="63"/>
        <v>1128</v>
      </c>
      <c r="K178" s="25"/>
      <c r="L178" s="19">
        <v>124.6</v>
      </c>
    </row>
    <row r="179" spans="1:12" ht="15">
      <c r="A179" s="29">
        <f>A161</f>
        <v>2</v>
      </c>
      <c r="B179" s="30">
        <f>B161</f>
        <v>4</v>
      </c>
      <c r="C179" s="58" t="s">
        <v>4</v>
      </c>
      <c r="D179" s="59"/>
      <c r="E179" s="31"/>
      <c r="F179" s="32">
        <f>F168+F178</f>
        <v>1220</v>
      </c>
      <c r="G179" s="32">
        <f t="shared" ref="G179" si="64">G168+G178</f>
        <v>39.200000000000003</v>
      </c>
      <c r="H179" s="32">
        <f t="shared" ref="H179" si="65">H168+H178</f>
        <v>36.299999999999997</v>
      </c>
      <c r="I179" s="32">
        <f t="shared" ref="I179" si="66">I168+I178</f>
        <v>181.4</v>
      </c>
      <c r="J179" s="32">
        <f t="shared" ref="J179:L179" si="67">J168+J178</f>
        <v>1271.3</v>
      </c>
      <c r="K179" s="32"/>
      <c r="L179" s="32">
        <f t="shared" si="67"/>
        <v>154</v>
      </c>
    </row>
    <row r="180" spans="1:12" ht="15">
      <c r="A180" s="20">
        <v>2</v>
      </c>
      <c r="B180" s="21">
        <v>5</v>
      </c>
      <c r="C180" s="22" t="s">
        <v>20</v>
      </c>
      <c r="D180" s="5" t="s">
        <v>21</v>
      </c>
      <c r="E180" s="39"/>
      <c r="F180" s="40"/>
      <c r="G180" s="40"/>
      <c r="H180" s="40"/>
      <c r="I180" s="40"/>
      <c r="J180" s="40"/>
      <c r="K180" s="41"/>
      <c r="L180" s="40"/>
    </row>
    <row r="181" spans="1:12" ht="15">
      <c r="A181" s="23"/>
      <c r="B181" s="15"/>
      <c r="C181" s="11"/>
      <c r="D181" s="6"/>
      <c r="E181" s="42" t="s">
        <v>105</v>
      </c>
      <c r="F181" s="43">
        <v>100</v>
      </c>
      <c r="G181" s="43">
        <v>6.1</v>
      </c>
      <c r="H181" s="43">
        <v>5.3</v>
      </c>
      <c r="I181" s="43">
        <v>44</v>
      </c>
      <c r="J181" s="43">
        <v>252</v>
      </c>
      <c r="K181" s="44">
        <v>264</v>
      </c>
      <c r="L181" s="43"/>
    </row>
    <row r="182" spans="1:12" ht="15">
      <c r="A182" s="23"/>
      <c r="B182" s="15"/>
      <c r="C182" s="11"/>
      <c r="D182" s="7" t="s">
        <v>22</v>
      </c>
      <c r="E182" s="42" t="s">
        <v>106</v>
      </c>
      <c r="F182" s="43">
        <v>200</v>
      </c>
      <c r="G182" s="43">
        <v>0.1</v>
      </c>
      <c r="H182" s="43">
        <v>0</v>
      </c>
      <c r="I182" s="43">
        <v>20.399999999999999</v>
      </c>
      <c r="J182" s="43">
        <v>79</v>
      </c>
      <c r="K182" s="44">
        <v>313</v>
      </c>
      <c r="L182" s="43"/>
    </row>
    <row r="183" spans="1:12" ht="15">
      <c r="A183" s="23"/>
      <c r="B183" s="15"/>
      <c r="C183" s="11"/>
      <c r="D183" s="7" t="s">
        <v>23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7" t="s">
        <v>24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.75" customHeight="1">
      <c r="A187" s="24"/>
      <c r="B187" s="17"/>
      <c r="C187" s="8"/>
      <c r="D187" s="18" t="s">
        <v>33</v>
      </c>
      <c r="E187" s="9"/>
      <c r="F187" s="19">
        <f>SUM(F180:F186)</f>
        <v>300</v>
      </c>
      <c r="G187" s="19">
        <f t="shared" ref="G187:J187" si="68">SUM(G180:G186)</f>
        <v>6.1999999999999993</v>
      </c>
      <c r="H187" s="19">
        <f t="shared" si="68"/>
        <v>5.3</v>
      </c>
      <c r="I187" s="19">
        <f t="shared" si="68"/>
        <v>64.400000000000006</v>
      </c>
      <c r="J187" s="19">
        <f t="shared" si="68"/>
        <v>331</v>
      </c>
      <c r="K187" s="25"/>
      <c r="L187" s="19">
        <v>29.4</v>
      </c>
    </row>
    <row r="188" spans="1:12" ht="15">
      <c r="A188" s="26">
        <f>A180</f>
        <v>2</v>
      </c>
      <c r="B188" s="13">
        <f>B180</f>
        <v>5</v>
      </c>
      <c r="C188" s="10" t="s">
        <v>25</v>
      </c>
      <c r="D188" s="7" t="s">
        <v>26</v>
      </c>
      <c r="E188" s="42" t="s">
        <v>134</v>
      </c>
      <c r="F188" s="43">
        <v>100</v>
      </c>
      <c r="G188" s="43">
        <v>0.9</v>
      </c>
      <c r="H188" s="43">
        <v>0.2</v>
      </c>
      <c r="I188" s="43">
        <v>1.8</v>
      </c>
      <c r="J188" s="43">
        <v>14</v>
      </c>
      <c r="K188" s="54" t="s">
        <v>68</v>
      </c>
      <c r="L188" s="43"/>
    </row>
    <row r="189" spans="1:12" ht="15">
      <c r="A189" s="23"/>
      <c r="B189" s="15"/>
      <c r="C189" s="11"/>
      <c r="D189" s="7" t="s">
        <v>27</v>
      </c>
      <c r="E189" s="42" t="s">
        <v>107</v>
      </c>
      <c r="F189" s="43">
        <v>260</v>
      </c>
      <c r="G189" s="43">
        <v>1.9</v>
      </c>
      <c r="H189" s="43">
        <v>3.5</v>
      </c>
      <c r="I189" s="43">
        <v>10.7</v>
      </c>
      <c r="J189" s="43">
        <v>86</v>
      </c>
      <c r="K189" s="44">
        <v>67</v>
      </c>
      <c r="L189" s="43"/>
    </row>
    <row r="190" spans="1:12" ht="15">
      <c r="A190" s="23"/>
      <c r="B190" s="15"/>
      <c r="C190" s="11"/>
      <c r="D190" s="7" t="s">
        <v>28</v>
      </c>
      <c r="E190" s="42" t="s">
        <v>108</v>
      </c>
      <c r="F190" s="43">
        <v>100</v>
      </c>
      <c r="G190" s="43">
        <v>9.1999999999999993</v>
      </c>
      <c r="H190" s="43">
        <v>9.4</v>
      </c>
      <c r="I190" s="43">
        <v>12.08</v>
      </c>
      <c r="J190" s="43">
        <v>172</v>
      </c>
      <c r="K190" s="44">
        <v>99</v>
      </c>
      <c r="L190" s="43"/>
    </row>
    <row r="191" spans="1:12" ht="15">
      <c r="A191" s="23"/>
      <c r="B191" s="15"/>
      <c r="C191" s="11"/>
      <c r="D191" s="7" t="s">
        <v>29</v>
      </c>
      <c r="E191" s="42" t="s">
        <v>104</v>
      </c>
      <c r="F191" s="43">
        <v>185</v>
      </c>
      <c r="G191" s="43">
        <v>4.4000000000000004</v>
      </c>
      <c r="H191" s="43">
        <v>4.7</v>
      </c>
      <c r="I191" s="43">
        <v>45</v>
      </c>
      <c r="J191" s="43">
        <v>248</v>
      </c>
      <c r="K191" s="44">
        <v>187</v>
      </c>
      <c r="L191" s="43"/>
    </row>
    <row r="192" spans="1:12" ht="15">
      <c r="A192" s="23"/>
      <c r="B192" s="15"/>
      <c r="C192" s="11"/>
      <c r="D192" s="7"/>
      <c r="E192" s="42" t="s">
        <v>78</v>
      </c>
      <c r="F192" s="43">
        <v>50</v>
      </c>
      <c r="G192" s="43">
        <v>0.7</v>
      </c>
      <c r="H192" s="43">
        <v>2</v>
      </c>
      <c r="I192" s="43">
        <v>2.9</v>
      </c>
      <c r="J192" s="43">
        <v>33</v>
      </c>
      <c r="K192" s="44">
        <v>250</v>
      </c>
      <c r="L192" s="43"/>
    </row>
    <row r="193" spans="1:12" ht="15">
      <c r="A193" s="23"/>
      <c r="B193" s="15"/>
      <c r="C193" s="11"/>
      <c r="D193" s="7" t="s">
        <v>30</v>
      </c>
      <c r="E193" s="42" t="s">
        <v>44</v>
      </c>
      <c r="F193" s="43">
        <v>200</v>
      </c>
      <c r="G193" s="43">
        <v>0.5</v>
      </c>
      <c r="H193" s="43">
        <v>0.1</v>
      </c>
      <c r="I193" s="43">
        <v>30.9</v>
      </c>
      <c r="J193" s="43">
        <v>123</v>
      </c>
      <c r="K193" s="44">
        <v>310</v>
      </c>
      <c r="L193" s="43"/>
    </row>
    <row r="194" spans="1:12" ht="15">
      <c r="A194" s="23"/>
      <c r="B194" s="15"/>
      <c r="C194" s="11"/>
      <c r="D194" s="7" t="s">
        <v>31</v>
      </c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3"/>
      <c r="B195" s="15"/>
      <c r="C195" s="11"/>
      <c r="D195" s="7" t="s">
        <v>32</v>
      </c>
      <c r="E195" s="42" t="s">
        <v>45</v>
      </c>
      <c r="F195" s="43">
        <v>100</v>
      </c>
      <c r="G195" s="43">
        <v>5.6</v>
      </c>
      <c r="H195" s="43">
        <v>1.2</v>
      </c>
      <c r="I195" s="43">
        <v>38.4</v>
      </c>
      <c r="J195" s="43">
        <v>185</v>
      </c>
      <c r="K195" s="54" t="s">
        <v>54</v>
      </c>
      <c r="L195" s="43"/>
    </row>
    <row r="196" spans="1:12" ht="1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4"/>
      <c r="B198" s="17"/>
      <c r="C198" s="8"/>
      <c r="D198" s="18" t="s">
        <v>33</v>
      </c>
      <c r="E198" s="9"/>
      <c r="F198" s="19">
        <f>SUM(F188:F197)</f>
        <v>995</v>
      </c>
      <c r="G198" s="19">
        <f t="shared" ref="G198:J198" si="69">SUM(G188:G197)</f>
        <v>23.199999999999996</v>
      </c>
      <c r="H198" s="19">
        <f t="shared" si="69"/>
        <v>21.1</v>
      </c>
      <c r="I198" s="19">
        <f t="shared" si="69"/>
        <v>141.78</v>
      </c>
      <c r="J198" s="19">
        <f t="shared" si="69"/>
        <v>861</v>
      </c>
      <c r="K198" s="25"/>
      <c r="L198" s="19">
        <v>124.6</v>
      </c>
    </row>
    <row r="199" spans="1:12" ht="15">
      <c r="A199" s="29">
        <f>A180</f>
        <v>2</v>
      </c>
      <c r="B199" s="30">
        <f>B180</f>
        <v>5</v>
      </c>
      <c r="C199" s="58" t="s">
        <v>4</v>
      </c>
      <c r="D199" s="59"/>
      <c r="E199" s="31"/>
      <c r="F199" s="32">
        <f>F187+F198</f>
        <v>1295</v>
      </c>
      <c r="G199" s="32">
        <f t="shared" ref="G199" si="70">G187+G198</f>
        <v>29.399999999999995</v>
      </c>
      <c r="H199" s="32">
        <f t="shared" ref="H199" si="71">H187+H198</f>
        <v>26.400000000000002</v>
      </c>
      <c r="I199" s="32">
        <f t="shared" ref="I199" si="72">I187+I198</f>
        <v>206.18</v>
      </c>
      <c r="J199" s="32">
        <f t="shared" ref="J199:L199" si="73">J187+J198</f>
        <v>1192</v>
      </c>
      <c r="K199" s="32"/>
      <c r="L199" s="32">
        <f t="shared" si="73"/>
        <v>154</v>
      </c>
    </row>
    <row r="200" spans="1:12">
      <c r="A200" s="27"/>
      <c r="B200" s="28"/>
      <c r="C200" s="60" t="s">
        <v>5</v>
      </c>
      <c r="D200" s="60"/>
      <c r="E200" s="60"/>
      <c r="F200" s="34">
        <f>(F24+F44+F64+F84+F103+F122+F141+F160+F179+F199)/(IF(F24=0,0,1)+IF(F44=0,0,1)+IF(F64=0,0,1)+IF(F84=0,0,1)+IF(F103=0,0,1)+IF(F122=0,0,1)+IF(F141=0,0,1)+IF(F160=0,0,1)+IF(F179=0,0,1)+IF(F199=0,0,1))</f>
        <v>1260</v>
      </c>
      <c r="G200" s="34">
        <f>(G24+G44+G64+G84+G103+G122+G141+G160+G179+G199)/(IF(G24=0,0,1)+IF(G44=0,0,1)+IF(G64=0,0,1)+IF(G84=0,0,1)+IF(G103=0,0,1)+IF(G122=0,0,1)+IF(G141=0,0,1)+IF(G160=0,0,1)+IF(G179=0,0,1)+IF(G199=0,0,1))</f>
        <v>36.799999999999997</v>
      </c>
      <c r="H200" s="34">
        <f>(H24+H44+H64+H84+H103+H122+H141+H160+H179+H199)/(IF(H24=0,0,1)+IF(H44=0,0,1)+IF(H64=0,0,1)+IF(H84=0,0,1)+IF(H103=0,0,1)+IF(H122=0,0,1)+IF(H141=0,0,1)+IF(H160=0,0,1)+IF(H179=0,0,1)+IF(H199=0,0,1))</f>
        <v>38.75</v>
      </c>
      <c r="I200" s="34">
        <f>(I24+I44+I64+I84+I103+I122+I141+I160+I179+I199)/(IF(I24=0,0,1)+IF(I44=0,0,1)+IF(I64=0,0,1)+IF(I84=0,0,1)+IF(I103=0,0,1)+IF(I122=0,0,1)+IF(I141=0,0,1)+IF(I160=0,0,1)+IF(I179=0,0,1)+IF(I199=0,0,1))</f>
        <v>178.11600000000001</v>
      </c>
      <c r="J200" s="34">
        <f>(J24+J44+J64+J84+J103+J122+J141+J160+J179+J199)/(IF(J24=0,0,1)+IF(J44=0,0,1)+IF(J64=0,0,1)+IF(J84=0,0,1)+IF(J103=0,0,1)+IF(J122=0,0,1)+IF(J141=0,0,1)+IF(J160=0,0,1)+IF(J179=0,0,1)+IF(J199=0,0,1))</f>
        <v>1205.3699999999999</v>
      </c>
      <c r="K200" s="34"/>
      <c r="L200" s="34">
        <f>(L24+L44+L64+L84+L103+L122+L141+L160+L179+L199)/(IF(L24=0,0,1)+IF(L44=0,0,1)+IF(L64=0,0,1)+IF(L84=0,0,1)+IF(L103=0,0,1)+IF(L122=0,0,1)+IF(L141=0,0,1)+IF(L160=0,0,1)+IF(L179=0,0,1)+IF(L199=0,0,1))</f>
        <v>154</v>
      </c>
    </row>
  </sheetData>
  <mergeCells count="14">
    <mergeCell ref="C84:D84"/>
    <mergeCell ref="C103:D103"/>
    <mergeCell ref="C24:D24"/>
    <mergeCell ref="C200:E200"/>
    <mergeCell ref="C199:D199"/>
    <mergeCell ref="C122:D122"/>
    <mergeCell ref="C141:D141"/>
    <mergeCell ref="C160:D160"/>
    <mergeCell ref="C179:D179"/>
    <mergeCell ref="C1:E1"/>
    <mergeCell ref="H1:K1"/>
    <mergeCell ref="H2:K2"/>
    <mergeCell ref="C44:D44"/>
    <mergeCell ref="C64:D6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Irina</cp:lastModifiedBy>
  <dcterms:created xsi:type="dcterms:W3CDTF">2022-05-16T14:23:56Z</dcterms:created>
  <dcterms:modified xsi:type="dcterms:W3CDTF">2025-04-03T22:19:58Z</dcterms:modified>
</cp:coreProperties>
</file>