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весна 25\"/>
    </mc:Choice>
  </mc:AlternateContent>
  <bookViews>
    <workbookView xWindow="360" yWindow="12" windowWidth="20736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89" i="1" l="1"/>
  <c r="J146" i="1"/>
  <c r="I146" i="1"/>
  <c r="H146" i="1"/>
  <c r="G146" i="1"/>
  <c r="F146" i="1"/>
  <c r="F175" i="1"/>
  <c r="G89" i="1"/>
  <c r="H89" i="1"/>
  <c r="J89" i="1"/>
  <c r="F89" i="1"/>
  <c r="B195" i="1" l="1"/>
  <c r="A195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B166" i="1"/>
  <c r="A166" i="1"/>
  <c r="J165" i="1"/>
  <c r="I165" i="1"/>
  <c r="H165" i="1"/>
  <c r="G165" i="1"/>
  <c r="F165" i="1"/>
  <c r="F176" i="1" s="1"/>
  <c r="B157" i="1"/>
  <c r="A157" i="1"/>
  <c r="J156" i="1"/>
  <c r="I156" i="1"/>
  <c r="H156" i="1"/>
  <c r="G156" i="1"/>
  <c r="F156" i="1"/>
  <c r="B147" i="1"/>
  <c r="A147" i="1"/>
  <c r="L157" i="1"/>
  <c r="J157" i="1"/>
  <c r="I157" i="1"/>
  <c r="H157" i="1"/>
  <c r="G157" i="1"/>
  <c r="F157" i="1"/>
  <c r="B138" i="1"/>
  <c r="A138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L119" i="1"/>
  <c r="J108" i="1"/>
  <c r="I108" i="1"/>
  <c r="H108" i="1"/>
  <c r="G108" i="1"/>
  <c r="G119" i="1" s="1"/>
  <c r="F108" i="1"/>
  <c r="B100" i="1"/>
  <c r="A100" i="1"/>
  <c r="J99" i="1"/>
  <c r="I99" i="1"/>
  <c r="I100" i="1" s="1"/>
  <c r="H99" i="1"/>
  <c r="G99" i="1"/>
  <c r="G100" i="1" s="1"/>
  <c r="F99" i="1"/>
  <c r="B90" i="1"/>
  <c r="A90" i="1"/>
  <c r="J100" i="1"/>
  <c r="B81" i="1"/>
  <c r="A81" i="1"/>
  <c r="J80" i="1"/>
  <c r="I80" i="1"/>
  <c r="H80" i="1"/>
  <c r="G80" i="1"/>
  <c r="F80" i="1"/>
  <c r="B71" i="1"/>
  <c r="A71" i="1"/>
  <c r="L81" i="1"/>
  <c r="J70" i="1"/>
  <c r="I70" i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L62" i="1"/>
  <c r="J51" i="1"/>
  <c r="I51" i="1"/>
  <c r="I62" i="1" s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L43" i="1"/>
  <c r="J32" i="1"/>
  <c r="I32" i="1"/>
  <c r="I43" i="1" s="1"/>
  <c r="H32" i="1"/>
  <c r="G32" i="1"/>
  <c r="F32" i="1"/>
  <c r="F43" i="1" s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F24" i="1" s="1"/>
  <c r="F195" i="1" l="1"/>
  <c r="H195" i="1"/>
  <c r="H24" i="1"/>
  <c r="L195" i="1"/>
  <c r="J62" i="1"/>
  <c r="H176" i="1"/>
  <c r="J176" i="1"/>
  <c r="I176" i="1"/>
  <c r="L176" i="1"/>
  <c r="G176" i="1"/>
  <c r="J119" i="1"/>
  <c r="I119" i="1"/>
  <c r="H119" i="1"/>
  <c r="F119" i="1"/>
  <c r="H100" i="1"/>
  <c r="F100" i="1"/>
  <c r="L100" i="1"/>
  <c r="J81" i="1"/>
  <c r="I81" i="1"/>
  <c r="F62" i="1"/>
  <c r="G62" i="1"/>
  <c r="J43" i="1"/>
  <c r="H43" i="1"/>
  <c r="G43" i="1"/>
  <c r="G24" i="1"/>
  <c r="J24" i="1"/>
  <c r="I24" i="1"/>
  <c r="F196" i="1" l="1"/>
  <c r="G196" i="1"/>
  <c r="H196" i="1"/>
  <c r="J196" i="1"/>
</calcChain>
</file>

<file path=xl/sharedStrings.xml><?xml version="1.0" encoding="utf-8"?>
<sst xmlns="http://schemas.openxmlformats.org/spreadsheetml/2006/main" count="328" uniqueCount="106">
  <si>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</si>
  <si>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</si>
  <si>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</si>
  <si>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</si>
  <si>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</si>
  <si>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</si>
  <si>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</si>
  <si>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</si>
  <si>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</si>
  <si>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</si>
  <si>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</si>
  <si>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</si>
  <si>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</si>
  <si>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</si>
  <si>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</si>
  <si>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</si>
  <si>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</si>
  <si>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</si>
  <si>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</si>
  <si>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</si>
  <si>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</si>
  <si>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</si>
  <si>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</si>
  <si>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</si>
  <si>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</si>
  <si>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</si>
  <si>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</si>
  <si>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</si>
  <si>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</si>
  <si>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</si>
  <si>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</si>
  <si>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</si>
  <si>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</si>
  <si>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</si>
  <si>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</si>
  <si>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</si>
  <si>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</si>
  <si>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</si>
  <si>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</si>
  <si>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овсяная</t>
  </si>
  <si>
    <t>Масло сливочное</t>
  </si>
  <si>
    <t>Чай  с сахаром</t>
  </si>
  <si>
    <t>Хлеб Пшеничный</t>
  </si>
  <si>
    <t>ТТК-42</t>
  </si>
  <si>
    <t>Коржик песочный</t>
  </si>
  <si>
    <t>Суп куриный с лапшой</t>
  </si>
  <si>
    <t>Котлета Домашняя</t>
  </si>
  <si>
    <t>Каша гречневая рассыпчатая</t>
  </si>
  <si>
    <t>Овощной бульон</t>
  </si>
  <si>
    <t>Компот ягодный</t>
  </si>
  <si>
    <t>Хлеб Дарницкий</t>
  </si>
  <si>
    <t>ТУ/ттк10</t>
  </si>
  <si>
    <t>Генеральный директор "Диетобед"</t>
  </si>
  <si>
    <t>КОГОБУ ШОВЗ г. Кирово-Чепецка</t>
  </si>
  <si>
    <t>Сыр</t>
  </si>
  <si>
    <t>Каша молочная рисовая</t>
  </si>
  <si>
    <t>Винегрет овощной</t>
  </si>
  <si>
    <t>Борщ Кубанский с курой</t>
  </si>
  <si>
    <t>Сметана</t>
  </si>
  <si>
    <t>Плов Домашний с филе куры</t>
  </si>
  <si>
    <t>Напиток из сухофруктов</t>
  </si>
  <si>
    <t>ТК0514</t>
  </si>
  <si>
    <t>Манник</t>
  </si>
  <si>
    <t>Каша молочная пшенная</t>
  </si>
  <si>
    <t>Салат из свеклы с маслом</t>
  </si>
  <si>
    <t>Суп картофельный с горохом</t>
  </si>
  <si>
    <t>Шницель мясной</t>
  </si>
  <si>
    <t>Макаронные изделия</t>
  </si>
  <si>
    <t>Компот из сливы</t>
  </si>
  <si>
    <t>ТУ/ттк-12</t>
  </si>
  <si>
    <t>ТТК-20</t>
  </si>
  <si>
    <t>Яблоки свежие</t>
  </si>
  <si>
    <t>Каша молочная манная с маслом</t>
  </si>
  <si>
    <t>Огурец солёный</t>
  </si>
  <si>
    <t>Рассольник Домашний</t>
  </si>
  <si>
    <t>Биточек рыбный рубленый</t>
  </si>
  <si>
    <t>Пюре картофельное</t>
  </si>
  <si>
    <t>Компот из черноплодной рябины</t>
  </si>
  <si>
    <t>ТК-19135</t>
  </si>
  <si>
    <t>ТУ/ттк-20</t>
  </si>
  <si>
    <t>312/2017</t>
  </si>
  <si>
    <t>Булка с сахаром</t>
  </si>
  <si>
    <t>Каша молочная ячневая</t>
  </si>
  <si>
    <t>Н.А. Якимова</t>
  </si>
  <si>
    <t>Яйцо варёное</t>
  </si>
  <si>
    <t>Щи из капусты с картофелем</t>
  </si>
  <si>
    <t>Котлета по-Белорусски</t>
  </si>
  <si>
    <t>Пюре гороховое с маслом</t>
  </si>
  <si>
    <t>ТУ/ТТК 31</t>
  </si>
  <si>
    <t xml:space="preserve">    ТТК-51</t>
  </si>
  <si>
    <t xml:space="preserve"> ТТК-42</t>
  </si>
  <si>
    <t>Каша молочная манная</t>
  </si>
  <si>
    <t>Салат Антошка</t>
  </si>
  <si>
    <t>Компот из яблок</t>
  </si>
  <si>
    <t>Каша молочная пшённая</t>
  </si>
  <si>
    <t>Компот из чернопл.рябины</t>
  </si>
  <si>
    <t>ТКК-514</t>
  </si>
  <si>
    <t>Булка с корицей и сахаром</t>
  </si>
  <si>
    <t>Щи из капусты с помидорами</t>
  </si>
  <si>
    <t>Котлета Охотничья</t>
  </si>
  <si>
    <t>Рис припущенный с маслом</t>
  </si>
  <si>
    <t>Суп куриный с макарон. Изделиями</t>
  </si>
  <si>
    <t>Омлет натуральный</t>
  </si>
  <si>
    <t>Салат из квашеной капусты и маслом</t>
  </si>
  <si>
    <t>Салат из квашеной  капусты с  маслом</t>
  </si>
  <si>
    <t>Салат Морковка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</si>
</sst>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2" fillId="0" borderId="0" applyBorder="0" applyProtection="0"/>
    <xf numFmtId="0" fontId="1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3" fillId="0" borderId="26" xfId="0" applyFont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8" activePane="bottomRight" state="frozen"/>
      <selection pane="topRight" activeCell="E1" sqref="E1"/>
      <selection pane="bottomLeft" activeCell="A6" sqref="A6"/>
      <selection pane="bottomRight" activeCell="N198" sqref="N19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7" t="s">
        <v>53</v>
      </c>
      <c r="D1" s="68"/>
      <c r="E1" s="68"/>
      <c r="F1" s="12" t="s">
        <v>16</v>
      </c>
      <c r="G1" s="2" t="s">
        <v>17</v>
      </c>
      <c r="H1" s="69" t="s">
        <v>52</v>
      </c>
      <c r="I1" s="69"/>
      <c r="J1" s="69"/>
      <c r="K1" s="69"/>
    </row>
    <row r="2" spans="1:12" ht="17.399999999999999" x14ac:dyDescent="0.25">
      <c r="A2" s="35" t="s">
        <v>6</v>
      </c>
      <c r="C2" s="2"/>
      <c r="G2" s="2" t="s">
        <v>18</v>
      </c>
      <c r="H2" s="69" t="s">
        <v>83</v>
      </c>
      <c r="I2" s="69"/>
      <c r="J2" s="69"/>
      <c r="K2" s="69"/>
    </row>
    <row r="3" spans="1:12" ht="17.25" customHeight="1" x14ac:dyDescent="0.25">
      <c r="A3" s="4" t="s">
        <v>8</v>
      </c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9.0399999999999991</v>
      </c>
      <c r="H6" s="40">
        <v>9.5399999999999991</v>
      </c>
      <c r="I6" s="40">
        <v>39.840000000000003</v>
      </c>
      <c r="J6" s="40">
        <v>250.8</v>
      </c>
      <c r="K6" s="41">
        <v>173</v>
      </c>
      <c r="L6" s="40"/>
    </row>
    <row r="7" spans="1:12" ht="14.4" x14ac:dyDescent="0.3">
      <c r="A7" s="23"/>
      <c r="B7" s="15"/>
      <c r="C7" s="11"/>
      <c r="D7" s="6"/>
      <c r="E7" s="42" t="s">
        <v>40</v>
      </c>
      <c r="F7" s="43">
        <v>20</v>
      </c>
      <c r="G7" s="43">
        <v>0.4</v>
      </c>
      <c r="H7" s="43">
        <v>14.4</v>
      </c>
      <c r="I7" s="43">
        <v>0.3</v>
      </c>
      <c r="J7" s="43">
        <v>67.2</v>
      </c>
      <c r="K7" s="44">
        <v>14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18</v>
      </c>
      <c r="J8" s="43">
        <v>67.900000000000006</v>
      </c>
      <c r="K8" s="44" t="s">
        <v>43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4.5999999999999996</v>
      </c>
      <c r="H9" s="43">
        <v>0.5</v>
      </c>
      <c r="I9" s="43">
        <v>29.3</v>
      </c>
      <c r="J9" s="43">
        <v>139.9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44</v>
      </c>
      <c r="F11" s="43">
        <v>50</v>
      </c>
      <c r="G11" s="43">
        <v>5</v>
      </c>
      <c r="H11" s="43">
        <v>4.2</v>
      </c>
      <c r="I11" s="43">
        <v>26.3</v>
      </c>
      <c r="J11" s="43">
        <v>173</v>
      </c>
      <c r="K11" s="44">
        <v>456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19.04</v>
      </c>
      <c r="H13" s="19">
        <f t="shared" si="0"/>
        <v>28.639999999999997</v>
      </c>
      <c r="I13" s="19">
        <f t="shared" si="0"/>
        <v>113.74</v>
      </c>
      <c r="J13" s="19">
        <f t="shared" si="0"/>
        <v>698.8</v>
      </c>
      <c r="K13" s="25"/>
      <c r="L13" s="19">
        <v>54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103</v>
      </c>
      <c r="F14" s="43">
        <v>60</v>
      </c>
      <c r="G14" s="43">
        <v>1</v>
      </c>
      <c r="H14" s="43">
        <v>3.1</v>
      </c>
      <c r="I14" s="43">
        <v>2.9</v>
      </c>
      <c r="J14" s="43">
        <v>40.1</v>
      </c>
      <c r="K14" s="44">
        <v>45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101</v>
      </c>
      <c r="F15" s="43">
        <v>200</v>
      </c>
      <c r="G15" s="43">
        <v>4</v>
      </c>
      <c r="H15" s="43">
        <v>2.2000000000000002</v>
      </c>
      <c r="I15" s="43">
        <v>12.4</v>
      </c>
      <c r="J15" s="43">
        <v>85.6</v>
      </c>
      <c r="K15" s="44">
        <v>111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14</v>
      </c>
      <c r="H16" s="43">
        <v>15.2</v>
      </c>
      <c r="I16" s="43">
        <v>11.2</v>
      </c>
      <c r="J16" s="43">
        <v>237.5</v>
      </c>
      <c r="K16" s="44" t="s">
        <v>51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7.5</v>
      </c>
      <c r="H17" s="43">
        <v>4.7</v>
      </c>
      <c r="I17" s="43">
        <v>46.1</v>
      </c>
      <c r="J17" s="43">
        <v>256</v>
      </c>
      <c r="K17" s="44">
        <v>302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0.4</v>
      </c>
      <c r="H18" s="43">
        <v>0.3</v>
      </c>
      <c r="I18" s="43">
        <v>27.2</v>
      </c>
      <c r="J18" s="43">
        <v>113</v>
      </c>
      <c r="K18" s="44">
        <v>342</v>
      </c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50</v>
      </c>
      <c r="F20" s="43">
        <v>60</v>
      </c>
      <c r="G20" s="43">
        <v>3.9</v>
      </c>
      <c r="H20" s="43">
        <v>0.6</v>
      </c>
      <c r="I20" s="43">
        <v>24.6</v>
      </c>
      <c r="J20" s="43">
        <v>119.4</v>
      </c>
      <c r="K20" s="44"/>
      <c r="L20" s="43"/>
    </row>
    <row r="21" spans="1:12" ht="14.4" x14ac:dyDescent="0.3">
      <c r="A21" s="23"/>
      <c r="B21" s="15"/>
      <c r="C21" s="11"/>
      <c r="D21" s="6"/>
      <c r="E21" s="42" t="s">
        <v>48</v>
      </c>
      <c r="F21" s="43">
        <v>30</v>
      </c>
      <c r="G21" s="43">
        <v>0.1</v>
      </c>
      <c r="H21" s="43">
        <v>0.2</v>
      </c>
      <c r="I21" s="43">
        <v>0.4</v>
      </c>
      <c r="J21" s="43">
        <v>3.4</v>
      </c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1">SUM(G14:G22)</f>
        <v>30.9</v>
      </c>
      <c r="H23" s="19">
        <f t="shared" si="1"/>
        <v>26.3</v>
      </c>
      <c r="I23" s="19">
        <f t="shared" si="1"/>
        <v>124.80000000000001</v>
      </c>
      <c r="J23" s="19">
        <f t="shared" si="1"/>
        <v>855</v>
      </c>
      <c r="K23" s="25"/>
      <c r="L23" s="19">
        <v>100</v>
      </c>
    </row>
    <row r="24" spans="1:12" ht="15" thickBot="1" x14ac:dyDescent="0.3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1320</v>
      </c>
      <c r="G24" s="32">
        <f t="shared" ref="G24:J24" si="2">G13+G23</f>
        <v>49.94</v>
      </c>
      <c r="H24" s="32">
        <f t="shared" si="2"/>
        <v>54.94</v>
      </c>
      <c r="I24" s="32">
        <f t="shared" si="2"/>
        <v>238.54000000000002</v>
      </c>
      <c r="J24" s="32">
        <f t="shared" si="2"/>
        <v>1553.8</v>
      </c>
      <c r="K24" s="32"/>
      <c r="L24" s="32">
        <f t="shared" ref="L24" si="3">L13+L23</f>
        <v>154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2" t="s">
        <v>55</v>
      </c>
      <c r="F25" s="43">
        <v>200</v>
      </c>
      <c r="G25" s="43">
        <v>6.9</v>
      </c>
      <c r="H25" s="43">
        <v>7.2</v>
      </c>
      <c r="I25" s="43">
        <v>23.1</v>
      </c>
      <c r="J25" s="43">
        <v>206.8</v>
      </c>
      <c r="K25" s="54">
        <v>174</v>
      </c>
      <c r="L25" s="57"/>
    </row>
    <row r="26" spans="1:12" ht="14.4" x14ac:dyDescent="0.3">
      <c r="A26" s="14"/>
      <c r="B26" s="15"/>
      <c r="C26" s="11"/>
      <c r="D26" s="6"/>
      <c r="E26" s="42" t="s">
        <v>40</v>
      </c>
      <c r="F26" s="43">
        <v>20</v>
      </c>
      <c r="G26" s="43">
        <v>0.4</v>
      </c>
      <c r="H26" s="43">
        <v>14.4</v>
      </c>
      <c r="I26" s="43">
        <v>0.26</v>
      </c>
      <c r="J26" s="43">
        <v>67.2</v>
      </c>
      <c r="K26" s="54">
        <v>14</v>
      </c>
      <c r="L26" s="58"/>
    </row>
    <row r="27" spans="1:12" ht="14.4" x14ac:dyDescent="0.3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</v>
      </c>
      <c r="H27" s="43">
        <v>0</v>
      </c>
      <c r="I27" s="43">
        <v>18</v>
      </c>
      <c r="J27" s="43">
        <v>67.900000000000006</v>
      </c>
      <c r="K27" s="54" t="s">
        <v>43</v>
      </c>
      <c r="L27" s="58"/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60</v>
      </c>
      <c r="G28" s="43">
        <v>4.5999999999999996</v>
      </c>
      <c r="H28" s="43">
        <v>0.5</v>
      </c>
      <c r="I28" s="43">
        <v>29.3</v>
      </c>
      <c r="J28" s="43">
        <v>139.9</v>
      </c>
      <c r="K28" s="54"/>
      <c r="L28" s="58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54"/>
      <c r="L29" s="58"/>
    </row>
    <row r="30" spans="1:12" ht="14.4" x14ac:dyDescent="0.3">
      <c r="A30" s="14"/>
      <c r="B30" s="15"/>
      <c r="C30" s="11"/>
      <c r="D30" s="6"/>
      <c r="E30" s="42" t="s">
        <v>54</v>
      </c>
      <c r="F30" s="43">
        <v>20</v>
      </c>
      <c r="G30" s="43">
        <v>6.4</v>
      </c>
      <c r="H30" s="43">
        <v>5.7</v>
      </c>
      <c r="I30" s="43">
        <v>14.7</v>
      </c>
      <c r="J30" s="43">
        <v>100.9</v>
      </c>
      <c r="K30" s="54">
        <v>15</v>
      </c>
      <c r="L30" s="58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54"/>
      <c r="L31" s="58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18.3</v>
      </c>
      <c r="H32" s="19">
        <f>SUM(H25:H31)</f>
        <v>27.8</v>
      </c>
      <c r="I32" s="19">
        <f>SUM(I25:I31)</f>
        <v>85.36</v>
      </c>
      <c r="J32" s="19">
        <f>SUM(J25:J31)</f>
        <v>582.69999999999993</v>
      </c>
      <c r="K32" s="55"/>
      <c r="L32" s="59">
        <v>54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4.3</v>
      </c>
      <c r="H33" s="43">
        <v>7.1</v>
      </c>
      <c r="I33" s="43">
        <v>5.0999999999999996</v>
      </c>
      <c r="J33" s="43">
        <v>101.2</v>
      </c>
      <c r="K33" s="54">
        <v>50</v>
      </c>
      <c r="L33" s="58"/>
    </row>
    <row r="34" spans="1:12" ht="14.4" x14ac:dyDescent="0.3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6.6</v>
      </c>
      <c r="H34" s="43">
        <v>2.9</v>
      </c>
      <c r="I34" s="43">
        <v>10.8</v>
      </c>
      <c r="J34" s="43">
        <v>120.5</v>
      </c>
      <c r="K34" s="54">
        <v>83</v>
      </c>
      <c r="L34" s="58"/>
    </row>
    <row r="35" spans="1:12" ht="14.4" x14ac:dyDescent="0.3">
      <c r="A35" s="14"/>
      <c r="B35" s="15"/>
      <c r="C35" s="11"/>
      <c r="D35" s="7" t="s">
        <v>28</v>
      </c>
      <c r="E35" s="42" t="s">
        <v>59</v>
      </c>
      <c r="F35" s="43">
        <v>200</v>
      </c>
      <c r="G35" s="43">
        <v>16.7</v>
      </c>
      <c r="H35" s="43">
        <v>14.5</v>
      </c>
      <c r="I35" s="43">
        <v>50.3</v>
      </c>
      <c r="J35" s="43">
        <v>358.7</v>
      </c>
      <c r="K35" s="54" t="s">
        <v>61</v>
      </c>
      <c r="L35" s="58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54"/>
      <c r="L36" s="58"/>
    </row>
    <row r="37" spans="1:12" ht="14.4" x14ac:dyDescent="0.3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0.7</v>
      </c>
      <c r="H37" s="43">
        <v>0.1</v>
      </c>
      <c r="I37" s="43">
        <v>26.6</v>
      </c>
      <c r="J37" s="43">
        <v>110.3</v>
      </c>
      <c r="K37" s="54">
        <v>349</v>
      </c>
      <c r="L37" s="58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54"/>
      <c r="L38" s="58"/>
    </row>
    <row r="39" spans="1:12" ht="14.4" x14ac:dyDescent="0.3">
      <c r="A39" s="14"/>
      <c r="B39" s="15"/>
      <c r="C39" s="11"/>
      <c r="D39" s="7" t="s">
        <v>32</v>
      </c>
      <c r="E39" s="42" t="s">
        <v>50</v>
      </c>
      <c r="F39" s="43">
        <v>60</v>
      </c>
      <c r="G39" s="43">
        <v>3.9</v>
      </c>
      <c r="H39" s="43">
        <v>0.6</v>
      </c>
      <c r="I39" s="43">
        <v>24.6</v>
      </c>
      <c r="J39" s="43">
        <v>119.4</v>
      </c>
      <c r="K39" s="54"/>
      <c r="L39" s="58"/>
    </row>
    <row r="40" spans="1:12" ht="14.4" x14ac:dyDescent="0.3">
      <c r="A40" s="14"/>
      <c r="B40" s="15"/>
      <c r="C40" s="11"/>
      <c r="D40" s="6"/>
      <c r="E40" s="42" t="s">
        <v>58</v>
      </c>
      <c r="F40" s="43">
        <v>10</v>
      </c>
      <c r="G40" s="43">
        <v>0.3</v>
      </c>
      <c r="H40" s="43">
        <v>2</v>
      </c>
      <c r="I40" s="43">
        <v>0.3</v>
      </c>
      <c r="J40" s="43">
        <v>20.399999999999999</v>
      </c>
      <c r="K40" s="54"/>
      <c r="L40" s="58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54"/>
      <c r="L41" s="58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4">SUM(G33:G41)</f>
        <v>32.499999999999993</v>
      </c>
      <c r="H42" s="19">
        <f t="shared" ref="H42" si="5">SUM(H33:H41)</f>
        <v>27.200000000000003</v>
      </c>
      <c r="I42" s="19">
        <f t="shared" ref="I42" si="6">SUM(I33:I41)</f>
        <v>117.7</v>
      </c>
      <c r="J42" s="19">
        <f t="shared" ref="J42:L42" si="7">SUM(J33:J41)</f>
        <v>830.49999999999989</v>
      </c>
      <c r="K42" s="55"/>
      <c r="L42" s="59">
        <v>100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1230</v>
      </c>
      <c r="G43" s="32">
        <f t="shared" ref="G43" si="8">G32+G42</f>
        <v>50.8</v>
      </c>
      <c r="H43" s="32">
        <f t="shared" ref="H43" si="9">H32+H42</f>
        <v>55</v>
      </c>
      <c r="I43" s="32">
        <f t="shared" ref="I43" si="10">I32+I42</f>
        <v>203.06</v>
      </c>
      <c r="J43" s="32">
        <f t="shared" ref="J43:L43" si="11">J32+J42</f>
        <v>1413.1999999999998</v>
      </c>
      <c r="K43" s="56"/>
      <c r="L43" s="60">
        <f t="shared" si="11"/>
        <v>154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1" t="s">
        <v>63</v>
      </c>
      <c r="F44" s="62">
        <v>200</v>
      </c>
      <c r="G44" s="62">
        <v>5</v>
      </c>
      <c r="H44" s="62">
        <v>13</v>
      </c>
      <c r="I44" s="62">
        <v>28.6</v>
      </c>
      <c r="J44" s="62">
        <v>231</v>
      </c>
      <c r="K44" s="63">
        <v>181</v>
      </c>
      <c r="L44" s="40"/>
    </row>
    <row r="45" spans="1:12" ht="14.4" x14ac:dyDescent="0.3">
      <c r="A45" s="23"/>
      <c r="B45" s="15"/>
      <c r="C45" s="11"/>
      <c r="D45" s="6"/>
      <c r="E45" s="42" t="s">
        <v>62</v>
      </c>
      <c r="F45" s="43">
        <v>50</v>
      </c>
      <c r="G45" s="43">
        <v>11.4</v>
      </c>
      <c r="H45" s="43">
        <v>6.7</v>
      </c>
      <c r="I45" s="43">
        <v>21.7</v>
      </c>
      <c r="J45" s="43">
        <v>157.4</v>
      </c>
      <c r="K45" s="43">
        <v>219</v>
      </c>
      <c r="L45" s="53"/>
    </row>
    <row r="46" spans="1:12" ht="14.4" x14ac:dyDescent="0.3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</v>
      </c>
      <c r="H46" s="43">
        <v>0</v>
      </c>
      <c r="I46" s="43">
        <v>18</v>
      </c>
      <c r="J46" s="43">
        <v>67.900000000000006</v>
      </c>
      <c r="K46" s="44" t="s">
        <v>43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60</v>
      </c>
      <c r="G47" s="43">
        <v>4.5999999999999996</v>
      </c>
      <c r="H47" s="43">
        <v>0.5</v>
      </c>
      <c r="I47" s="43">
        <v>29.3</v>
      </c>
      <c r="J47" s="43">
        <v>139.9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40</v>
      </c>
      <c r="F49" s="43">
        <v>20</v>
      </c>
      <c r="G49" s="43">
        <v>0.4</v>
      </c>
      <c r="H49" s="43">
        <v>14.6</v>
      </c>
      <c r="I49" s="43">
        <v>0.3</v>
      </c>
      <c r="J49" s="43">
        <v>67.2</v>
      </c>
      <c r="K49" s="44">
        <v>14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SUM(F44:F49)</f>
        <v>530</v>
      </c>
      <c r="G51" s="19">
        <f>SUM(G44:G49)</f>
        <v>21.4</v>
      </c>
      <c r="H51" s="19">
        <f>SUM(H44:H49)</f>
        <v>34.799999999999997</v>
      </c>
      <c r="I51" s="19">
        <f>SUM(I44:I49)</f>
        <v>97.899999999999991</v>
      </c>
      <c r="J51" s="19">
        <f>SUM(J44:J49)</f>
        <v>663.4</v>
      </c>
      <c r="K51" s="25"/>
      <c r="L51" s="19">
        <v>54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43">
        <v>1</v>
      </c>
      <c r="H52" s="43">
        <v>3.5</v>
      </c>
      <c r="I52" s="43">
        <v>6.4</v>
      </c>
      <c r="J52" s="43">
        <v>61.2</v>
      </c>
      <c r="K52" s="44" t="s">
        <v>70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65</v>
      </c>
      <c r="F53" s="43">
        <v>200</v>
      </c>
      <c r="G53" s="43">
        <v>11.8</v>
      </c>
      <c r="H53" s="43">
        <v>7</v>
      </c>
      <c r="I53" s="43">
        <v>17</v>
      </c>
      <c r="J53" s="43">
        <v>178</v>
      </c>
      <c r="K53" s="44">
        <v>97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66</v>
      </c>
      <c r="F54" s="43">
        <v>90</v>
      </c>
      <c r="G54" s="43">
        <v>12.8</v>
      </c>
      <c r="H54" s="43">
        <v>7</v>
      </c>
      <c r="I54" s="43">
        <v>9.4</v>
      </c>
      <c r="J54" s="43">
        <v>151.9</v>
      </c>
      <c r="K54" s="44" t="s">
        <v>69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67</v>
      </c>
      <c r="F55" s="43">
        <v>150</v>
      </c>
      <c r="G55" s="43">
        <v>5.4</v>
      </c>
      <c r="H55" s="43">
        <v>5.5</v>
      </c>
      <c r="I55" s="43">
        <v>40.9</v>
      </c>
      <c r="J55" s="43">
        <v>235</v>
      </c>
      <c r="K55" s="44">
        <v>199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0.7</v>
      </c>
      <c r="H56" s="43">
        <v>0</v>
      </c>
      <c r="I56" s="43">
        <v>25.1</v>
      </c>
      <c r="J56" s="43">
        <v>103.4</v>
      </c>
      <c r="K56" s="44">
        <v>388</v>
      </c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50</v>
      </c>
      <c r="F58" s="43">
        <v>60</v>
      </c>
      <c r="G58" s="43">
        <v>3.9</v>
      </c>
      <c r="H58" s="43">
        <v>0.6</v>
      </c>
      <c r="I58" s="43">
        <v>24.6</v>
      </c>
      <c r="J58" s="43">
        <v>119.4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12">SUM(G52:G60)</f>
        <v>35.6</v>
      </c>
      <c r="H61" s="19">
        <f t="shared" ref="H61" si="13">SUM(H52:H60)</f>
        <v>23.6</v>
      </c>
      <c r="I61" s="19">
        <f t="shared" ref="I61" si="14">SUM(I52:I60)</f>
        <v>123.39999999999998</v>
      </c>
      <c r="J61" s="19">
        <f t="shared" ref="J61:L61" si="15">SUM(J52:J60)</f>
        <v>848.9</v>
      </c>
      <c r="K61" s="25"/>
      <c r="L61" s="19">
        <v>100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1290</v>
      </c>
      <c r="G62" s="32">
        <f t="shared" ref="G62" si="16">G51+G61</f>
        <v>57</v>
      </c>
      <c r="H62" s="32">
        <f t="shared" ref="H62" si="17">H51+H61</f>
        <v>58.4</v>
      </c>
      <c r="I62" s="32">
        <f t="shared" ref="I62" si="18">I51+I61</f>
        <v>221.29999999999995</v>
      </c>
      <c r="J62" s="32">
        <f t="shared" ref="J62:L62" si="19">J51+J61</f>
        <v>1512.3</v>
      </c>
      <c r="K62" s="32"/>
      <c r="L62" s="32">
        <f t="shared" si="19"/>
        <v>154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2" t="s">
        <v>72</v>
      </c>
      <c r="F63" s="43">
        <v>200</v>
      </c>
      <c r="G63" s="43">
        <v>7.82</v>
      </c>
      <c r="H63" s="43">
        <v>10.35</v>
      </c>
      <c r="I63" s="43">
        <v>32.200000000000003</v>
      </c>
      <c r="J63" s="43">
        <v>246.1</v>
      </c>
      <c r="K63" s="44">
        <v>181</v>
      </c>
      <c r="L63" s="40"/>
    </row>
    <row r="64" spans="1:12" ht="14.4" x14ac:dyDescent="0.3">
      <c r="A64" s="23"/>
      <c r="B64" s="15"/>
      <c r="C64" s="11"/>
      <c r="D64" s="6"/>
      <c r="E64" s="42" t="s">
        <v>40</v>
      </c>
      <c r="F64" s="43">
        <v>20</v>
      </c>
      <c r="G64" s="43">
        <v>0.4</v>
      </c>
      <c r="H64" s="43">
        <v>14.4</v>
      </c>
      <c r="I64" s="43">
        <v>0.26</v>
      </c>
      <c r="J64" s="43">
        <v>67.2</v>
      </c>
      <c r="K64" s="44">
        <v>14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</v>
      </c>
      <c r="H65" s="43">
        <v>0</v>
      </c>
      <c r="I65" s="43">
        <v>18</v>
      </c>
      <c r="J65" s="43">
        <v>67.900000000000006</v>
      </c>
      <c r="K65" s="44" t="s">
        <v>43</v>
      </c>
      <c r="L65" s="43"/>
    </row>
    <row r="66" spans="1:12" ht="15" thickBot="1" x14ac:dyDescent="0.35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4.5999999999999996</v>
      </c>
      <c r="H66" s="43">
        <v>0.5</v>
      </c>
      <c r="I66" s="43">
        <v>29.3</v>
      </c>
      <c r="J66" s="43">
        <v>139.9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39" t="s">
        <v>71</v>
      </c>
      <c r="F67" s="40">
        <v>100</v>
      </c>
      <c r="G67" s="40">
        <v>0.4</v>
      </c>
      <c r="H67" s="40">
        <v>0.4</v>
      </c>
      <c r="I67" s="40">
        <v>9.8000000000000007</v>
      </c>
      <c r="J67" s="40">
        <v>44.4</v>
      </c>
      <c r="K67" s="41">
        <v>219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4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>SUM(G63:G69)</f>
        <v>13.22</v>
      </c>
      <c r="H70" s="19">
        <f>SUM(H63:H69)</f>
        <v>25.65</v>
      </c>
      <c r="I70" s="19">
        <f>SUM(I63:I69)</f>
        <v>89.56</v>
      </c>
      <c r="J70" s="19">
        <f>SUM(J63:J69)</f>
        <v>565.5</v>
      </c>
      <c r="K70" s="25"/>
      <c r="L70" s="19">
        <v>54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43">
        <v>60</v>
      </c>
      <c r="G71" s="43">
        <v>0.02</v>
      </c>
      <c r="H71" s="43">
        <v>0</v>
      </c>
      <c r="I71" s="43">
        <v>0.5</v>
      </c>
      <c r="J71" s="43">
        <v>3.4</v>
      </c>
      <c r="K71" s="44">
        <v>62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74</v>
      </c>
      <c r="F72" s="43">
        <v>200</v>
      </c>
      <c r="G72" s="43">
        <v>6</v>
      </c>
      <c r="H72" s="43">
        <v>11.8</v>
      </c>
      <c r="I72" s="43">
        <v>24.1</v>
      </c>
      <c r="J72" s="43">
        <v>227</v>
      </c>
      <c r="K72" s="44" t="s">
        <v>78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75</v>
      </c>
      <c r="F73" s="43">
        <v>90</v>
      </c>
      <c r="G73" s="43">
        <v>14.9</v>
      </c>
      <c r="H73" s="43">
        <v>7.9</v>
      </c>
      <c r="I73" s="43">
        <v>21.7</v>
      </c>
      <c r="J73" s="43">
        <v>265.5</v>
      </c>
      <c r="K73" s="44" t="s">
        <v>79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3.5</v>
      </c>
      <c r="H74" s="43">
        <v>4.8</v>
      </c>
      <c r="I74" s="43">
        <v>26.2</v>
      </c>
      <c r="J74" s="43">
        <v>162.30000000000001</v>
      </c>
      <c r="K74" s="44" t="s">
        <v>80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0.8</v>
      </c>
      <c r="H75" s="43">
        <v>0</v>
      </c>
      <c r="I75" s="43">
        <v>30.4</v>
      </c>
      <c r="J75" s="43">
        <v>125.6</v>
      </c>
      <c r="K75" s="44">
        <v>345</v>
      </c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50</v>
      </c>
      <c r="F77" s="43">
        <v>60</v>
      </c>
      <c r="G77" s="43">
        <v>3.9</v>
      </c>
      <c r="H77" s="43">
        <v>0.6</v>
      </c>
      <c r="I77" s="43">
        <v>24.6</v>
      </c>
      <c r="J77" s="43">
        <v>119.4</v>
      </c>
      <c r="K77" s="44"/>
      <c r="L77" s="43"/>
    </row>
    <row r="78" spans="1:12" ht="14.4" x14ac:dyDescent="0.3">
      <c r="A78" s="23"/>
      <c r="B78" s="15"/>
      <c r="C78" s="11"/>
      <c r="D78" s="6"/>
      <c r="E78" s="42" t="s">
        <v>58</v>
      </c>
      <c r="F78" s="43">
        <v>20</v>
      </c>
      <c r="G78" s="43">
        <v>4</v>
      </c>
      <c r="H78" s="43">
        <v>0.6</v>
      </c>
      <c r="I78" s="43">
        <v>0.6</v>
      </c>
      <c r="J78" s="43">
        <v>40.799999999999997</v>
      </c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20">SUM(G71:G79)</f>
        <v>33.120000000000005</v>
      </c>
      <c r="H80" s="19">
        <f t="shared" ref="H80" si="21">SUM(H71:H79)</f>
        <v>25.700000000000006</v>
      </c>
      <c r="I80" s="19">
        <f t="shared" ref="I80" si="22">SUM(I71:I79)</f>
        <v>128.1</v>
      </c>
      <c r="J80" s="19">
        <f t="shared" ref="J80:L80" si="23">SUM(J71:J79)</f>
        <v>944</v>
      </c>
      <c r="K80" s="25"/>
      <c r="L80" s="19">
        <v>100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1360</v>
      </c>
      <c r="G81" s="32">
        <f t="shared" ref="G81" si="24">G70+G80</f>
        <v>46.34</v>
      </c>
      <c r="H81" s="32">
        <f t="shared" ref="H81" si="25">H70+H80</f>
        <v>51.350000000000009</v>
      </c>
      <c r="I81" s="32">
        <f t="shared" ref="I81" si="26">I70+I80</f>
        <v>217.66</v>
      </c>
      <c r="J81" s="32">
        <f t="shared" ref="J81:L81" si="27">J70+J80</f>
        <v>1509.5</v>
      </c>
      <c r="K81" s="32"/>
      <c r="L81" s="32">
        <f t="shared" si="27"/>
        <v>154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42" t="s">
        <v>82</v>
      </c>
      <c r="F82" s="43">
        <v>200</v>
      </c>
      <c r="G82" s="43">
        <v>6.9</v>
      </c>
      <c r="H82" s="43">
        <v>9.3000000000000007</v>
      </c>
      <c r="I82" s="43">
        <v>28.6</v>
      </c>
      <c r="J82" s="43">
        <v>213.6</v>
      </c>
      <c r="K82" s="44">
        <v>173</v>
      </c>
      <c r="L82" s="40"/>
    </row>
    <row r="83" spans="1:12" ht="14.4" x14ac:dyDescent="0.3">
      <c r="A83" s="23"/>
      <c r="B83" s="15"/>
      <c r="C83" s="11"/>
      <c r="D83" s="6"/>
      <c r="E83" s="42" t="s">
        <v>40</v>
      </c>
      <c r="F83" s="43">
        <v>20</v>
      </c>
      <c r="G83" s="43">
        <v>0.4</v>
      </c>
      <c r="H83" s="43">
        <v>14.4</v>
      </c>
      <c r="I83" s="43">
        <v>0.3</v>
      </c>
      <c r="J83" s="43">
        <v>67.2</v>
      </c>
      <c r="K83" s="44">
        <v>14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</v>
      </c>
      <c r="H84" s="43">
        <v>0</v>
      </c>
      <c r="I84" s="43">
        <v>18</v>
      </c>
      <c r="J84" s="43">
        <v>67.900000000000006</v>
      </c>
      <c r="K84" s="44" t="s">
        <v>43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4.5999999999999996</v>
      </c>
      <c r="H85" s="43">
        <v>0.5</v>
      </c>
      <c r="I85" s="43">
        <v>29.3</v>
      </c>
      <c r="J85" s="43">
        <v>139.9</v>
      </c>
      <c r="K85" s="44"/>
      <c r="L85" s="43"/>
    </row>
    <row r="86" spans="1:12" ht="15" thickBot="1" x14ac:dyDescent="0.35">
      <c r="A86" s="23"/>
      <c r="B86" s="15"/>
      <c r="C86" s="11"/>
      <c r="D86" s="7" t="s">
        <v>24</v>
      </c>
      <c r="E86" s="42"/>
      <c r="F86" s="42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39" t="s">
        <v>81</v>
      </c>
      <c r="F87" s="40">
        <v>60</v>
      </c>
      <c r="G87" s="40">
        <v>4</v>
      </c>
      <c r="H87" s="40">
        <v>2.4</v>
      </c>
      <c r="I87" s="40">
        <v>43.6</v>
      </c>
      <c r="J87" s="40">
        <v>212.4</v>
      </c>
      <c r="K87" s="41">
        <v>442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>SUM(G82:G88)</f>
        <v>15.9</v>
      </c>
      <c r="H89" s="19">
        <f>SUM(H82:H88)</f>
        <v>26.6</v>
      </c>
      <c r="I89" s="19">
        <f>SUM(I82:I88)</f>
        <v>119.80000000000001</v>
      </c>
      <c r="J89" s="19">
        <f>SUM(J82:J88)</f>
        <v>701</v>
      </c>
      <c r="K89" s="25"/>
      <c r="L89" s="19">
        <v>54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84</v>
      </c>
      <c r="F90" s="43">
        <v>60</v>
      </c>
      <c r="G90" s="43">
        <v>5.0999999999999996</v>
      </c>
      <c r="H90" s="43">
        <v>4.5999999999999996</v>
      </c>
      <c r="I90" s="43">
        <v>0.3</v>
      </c>
      <c r="J90" s="43">
        <v>62.8</v>
      </c>
      <c r="K90" s="44">
        <v>45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85</v>
      </c>
      <c r="F91" s="43">
        <v>200</v>
      </c>
      <c r="G91" s="43">
        <v>3.1</v>
      </c>
      <c r="H91" s="43">
        <v>1.6</v>
      </c>
      <c r="I91" s="43">
        <v>8.5</v>
      </c>
      <c r="J91" s="43">
        <v>60.2</v>
      </c>
      <c r="K91" s="44">
        <v>88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86</v>
      </c>
      <c r="F92" s="43">
        <v>90</v>
      </c>
      <c r="G92" s="43">
        <v>13.6</v>
      </c>
      <c r="H92" s="43">
        <v>16.600000000000001</v>
      </c>
      <c r="I92" s="43">
        <v>11.7</v>
      </c>
      <c r="J92" s="43">
        <v>196.1</v>
      </c>
      <c r="K92" s="44" t="s">
        <v>88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87</v>
      </c>
      <c r="F93" s="43">
        <v>150</v>
      </c>
      <c r="G93" s="43">
        <v>13.9</v>
      </c>
      <c r="H93" s="43">
        <v>2.6</v>
      </c>
      <c r="I93" s="43">
        <v>31.6</v>
      </c>
      <c r="J93" s="43">
        <v>205.6</v>
      </c>
      <c r="K93" s="44">
        <v>199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0.7</v>
      </c>
      <c r="H94" s="43">
        <v>0.1</v>
      </c>
      <c r="I94" s="43">
        <v>26.6</v>
      </c>
      <c r="J94" s="43">
        <v>110.3</v>
      </c>
      <c r="K94" s="44">
        <v>349</v>
      </c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2"/>
      <c r="G95" s="42"/>
      <c r="H95" s="42"/>
      <c r="I95" s="42"/>
      <c r="J95" s="42"/>
      <c r="K95" s="42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50</v>
      </c>
      <c r="F96" s="43">
        <v>60</v>
      </c>
      <c r="G96" s="43">
        <v>3.9</v>
      </c>
      <c r="H96" s="43">
        <v>0.6</v>
      </c>
      <c r="I96" s="43">
        <v>24.6</v>
      </c>
      <c r="J96" s="43">
        <v>119.4</v>
      </c>
      <c r="K96" s="44"/>
      <c r="L96" s="43"/>
    </row>
    <row r="97" spans="1:12" ht="14.4" x14ac:dyDescent="0.3">
      <c r="A97" s="23"/>
      <c r="B97" s="15"/>
      <c r="C97" s="11"/>
      <c r="D97" s="6"/>
      <c r="E97" s="42" t="s">
        <v>58</v>
      </c>
      <c r="F97" s="43">
        <v>20</v>
      </c>
      <c r="G97" s="43">
        <v>4</v>
      </c>
      <c r="H97" s="43">
        <v>0.6</v>
      </c>
      <c r="I97" s="43">
        <v>0.6</v>
      </c>
      <c r="J97" s="43">
        <v>40.799999999999997</v>
      </c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28">SUM(G90:G98)</f>
        <v>44.3</v>
      </c>
      <c r="H99" s="19">
        <f t="shared" ref="H99" si="29">SUM(H90:H98)</f>
        <v>26.700000000000006</v>
      </c>
      <c r="I99" s="19">
        <f t="shared" ref="I99" si="30">SUM(I90:I98)</f>
        <v>103.9</v>
      </c>
      <c r="J99" s="19">
        <f t="shared" ref="J99:L99" si="31">SUM(J90:J98)</f>
        <v>795.19999999999993</v>
      </c>
      <c r="K99" s="25"/>
      <c r="L99" s="19">
        <v>100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1320</v>
      </c>
      <c r="G100" s="32">
        <f t="shared" ref="G100" si="32">G89+G99</f>
        <v>60.199999999999996</v>
      </c>
      <c r="H100" s="32">
        <f t="shared" ref="H100" si="33">H89+H99</f>
        <v>53.300000000000011</v>
      </c>
      <c r="I100" s="32">
        <f t="shared" ref="I100" si="34">I89+I99</f>
        <v>223.70000000000002</v>
      </c>
      <c r="J100" s="32">
        <f t="shared" ref="J100:L100" si="35">J89+J99</f>
        <v>1496.1999999999998</v>
      </c>
      <c r="K100" s="32"/>
      <c r="L100" s="32">
        <f t="shared" si="35"/>
        <v>154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42" t="s">
        <v>55</v>
      </c>
      <c r="F101" s="43">
        <v>200</v>
      </c>
      <c r="G101" s="43">
        <v>6.9</v>
      </c>
      <c r="H101" s="43">
        <v>7.2</v>
      </c>
      <c r="I101" s="43">
        <v>23.1</v>
      </c>
      <c r="J101" s="43">
        <v>206.8</v>
      </c>
      <c r="K101" s="41">
        <v>174</v>
      </c>
      <c r="L101" s="40"/>
    </row>
    <row r="102" spans="1:12" ht="14.4" x14ac:dyDescent="0.3">
      <c r="A102" s="23"/>
      <c r="B102" s="15"/>
      <c r="C102" s="11"/>
      <c r="D102" s="6"/>
      <c r="E102" s="42" t="s">
        <v>40</v>
      </c>
      <c r="F102" s="43">
        <v>20</v>
      </c>
      <c r="G102" s="43">
        <v>0.4</v>
      </c>
      <c r="H102" s="43">
        <v>14.4</v>
      </c>
      <c r="I102" s="43">
        <v>0.26</v>
      </c>
      <c r="J102" s="43">
        <v>67.2</v>
      </c>
      <c r="K102" s="44">
        <v>14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</v>
      </c>
      <c r="H103" s="43">
        <v>0</v>
      </c>
      <c r="I103" s="43">
        <v>18</v>
      </c>
      <c r="J103" s="43">
        <v>67.900000000000006</v>
      </c>
      <c r="K103" s="44" t="s">
        <v>90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60</v>
      </c>
      <c r="G104" s="43">
        <v>4.5999999999999996</v>
      </c>
      <c r="H104" s="43">
        <v>0.5</v>
      </c>
      <c r="I104" s="43">
        <v>29.3</v>
      </c>
      <c r="J104" s="43">
        <v>139.9</v>
      </c>
      <c r="K104" s="44"/>
      <c r="L104" s="43"/>
    </row>
    <row r="105" spans="1:12" ht="15" thickBot="1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39" t="s">
        <v>44</v>
      </c>
      <c r="F106" s="40">
        <v>50</v>
      </c>
      <c r="G106" s="40">
        <v>3</v>
      </c>
      <c r="H106" s="40">
        <v>6.2</v>
      </c>
      <c r="I106" s="40">
        <v>26.3</v>
      </c>
      <c r="J106" s="40">
        <v>173</v>
      </c>
      <c r="K106" s="44">
        <v>456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>SUM(G101:G107)</f>
        <v>14.9</v>
      </c>
      <c r="H108" s="19">
        <f>SUM(H101:H107)</f>
        <v>28.3</v>
      </c>
      <c r="I108" s="19">
        <f>SUM(I101:I107)</f>
        <v>96.96</v>
      </c>
      <c r="J108" s="19">
        <f>SUM(J101:J107)</f>
        <v>654.79999999999995</v>
      </c>
      <c r="K108" s="25"/>
      <c r="L108" s="19">
        <v>54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104</v>
      </c>
      <c r="F109" s="43">
        <v>60</v>
      </c>
      <c r="G109" s="43">
        <v>1</v>
      </c>
      <c r="H109" s="43">
        <v>3.1</v>
      </c>
      <c r="I109" s="43">
        <v>2.9</v>
      </c>
      <c r="J109" s="43">
        <v>43.5</v>
      </c>
      <c r="K109" s="44">
        <v>45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45</v>
      </c>
      <c r="F110" s="43">
        <v>200</v>
      </c>
      <c r="G110" s="43">
        <v>9.75</v>
      </c>
      <c r="H110" s="43">
        <v>7.13</v>
      </c>
      <c r="I110" s="43">
        <v>11.38</v>
      </c>
      <c r="J110" s="43">
        <v>149</v>
      </c>
      <c r="K110" s="44" t="s">
        <v>89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66</v>
      </c>
      <c r="F111" s="43">
        <v>90</v>
      </c>
      <c r="G111" s="43">
        <v>12.8</v>
      </c>
      <c r="H111" s="43">
        <v>7</v>
      </c>
      <c r="I111" s="43">
        <v>9.4</v>
      </c>
      <c r="J111" s="43">
        <v>151.9</v>
      </c>
      <c r="K111" s="44" t="s">
        <v>79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47</v>
      </c>
      <c r="F112" s="43">
        <v>150</v>
      </c>
      <c r="G112" s="43">
        <v>5.6</v>
      </c>
      <c r="H112" s="43">
        <v>4.7</v>
      </c>
      <c r="I112" s="43">
        <v>41.6</v>
      </c>
      <c r="J112" s="43">
        <v>256</v>
      </c>
      <c r="K112" s="44">
        <v>199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0.4</v>
      </c>
      <c r="H113" s="43">
        <v>0.3</v>
      </c>
      <c r="I113" s="43">
        <v>27.2</v>
      </c>
      <c r="J113" s="43">
        <v>113</v>
      </c>
      <c r="K113" s="44">
        <v>342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2"/>
      <c r="G114" s="42"/>
      <c r="H114" s="42"/>
      <c r="I114" s="42"/>
      <c r="J114" s="42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50</v>
      </c>
      <c r="F115" s="43">
        <v>60</v>
      </c>
      <c r="G115" s="43">
        <v>4.5999999999999996</v>
      </c>
      <c r="H115" s="43">
        <v>0.5</v>
      </c>
      <c r="I115" s="43">
        <v>29.3</v>
      </c>
      <c r="J115" s="43">
        <v>139.9</v>
      </c>
      <c r="K115" s="44"/>
      <c r="L115" s="43"/>
    </row>
    <row r="116" spans="1:12" ht="14.4" x14ac:dyDescent="0.3">
      <c r="A116" s="23"/>
      <c r="B116" s="15"/>
      <c r="C116" s="11"/>
      <c r="D116" s="6"/>
      <c r="E116" s="42" t="s">
        <v>48</v>
      </c>
      <c r="F116" s="43">
        <v>30</v>
      </c>
      <c r="G116" s="43">
        <v>0.1</v>
      </c>
      <c r="H116" s="43">
        <v>0.2</v>
      </c>
      <c r="I116" s="43">
        <v>0.4</v>
      </c>
      <c r="J116" s="43">
        <v>3.4</v>
      </c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36">SUM(G109:G117)</f>
        <v>34.25</v>
      </c>
      <c r="H118" s="19">
        <f t="shared" si="36"/>
        <v>22.93</v>
      </c>
      <c r="I118" s="19">
        <f t="shared" si="36"/>
        <v>122.18</v>
      </c>
      <c r="J118" s="19">
        <f t="shared" si="36"/>
        <v>856.69999999999993</v>
      </c>
      <c r="K118" s="25"/>
      <c r="L118" s="19">
        <v>100</v>
      </c>
    </row>
    <row r="119" spans="1:12" ht="15" thickBot="1" x14ac:dyDescent="0.3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1320</v>
      </c>
      <c r="G119" s="32">
        <f t="shared" ref="G119" si="37">G108+G118</f>
        <v>49.15</v>
      </c>
      <c r="H119" s="32">
        <f t="shared" ref="H119" si="38">H108+H118</f>
        <v>51.230000000000004</v>
      </c>
      <c r="I119" s="32">
        <f t="shared" ref="I119" si="39">I108+I118</f>
        <v>219.14</v>
      </c>
      <c r="J119" s="32">
        <f t="shared" ref="J119:L119" si="40">J108+J118</f>
        <v>1511.5</v>
      </c>
      <c r="K119" s="32"/>
      <c r="L119" s="32">
        <f t="shared" si="40"/>
        <v>154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200</v>
      </c>
      <c r="G120" s="40">
        <v>6.1</v>
      </c>
      <c r="H120" s="40">
        <v>9.6</v>
      </c>
      <c r="I120" s="40">
        <v>29.1</v>
      </c>
      <c r="J120" s="40">
        <v>227.1</v>
      </c>
      <c r="K120" s="41">
        <v>181</v>
      </c>
      <c r="L120" s="40"/>
    </row>
    <row r="121" spans="1:12" ht="14.4" x14ac:dyDescent="0.3">
      <c r="A121" s="14"/>
      <c r="B121" s="15"/>
      <c r="C121" s="11"/>
      <c r="D121" s="6"/>
      <c r="E121" s="42" t="s">
        <v>40</v>
      </c>
      <c r="F121" s="43">
        <v>20</v>
      </c>
      <c r="G121" s="43">
        <v>0.4</v>
      </c>
      <c r="H121" s="43">
        <v>14.6</v>
      </c>
      <c r="I121" s="43">
        <v>0.26</v>
      </c>
      <c r="J121" s="43">
        <v>67.2</v>
      </c>
      <c r="K121" s="44">
        <v>14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</v>
      </c>
      <c r="H122" s="43">
        <v>0</v>
      </c>
      <c r="I122" s="43">
        <v>18</v>
      </c>
      <c r="J122" s="43">
        <v>67.900000000000006</v>
      </c>
      <c r="K122" s="44" t="s">
        <v>43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60</v>
      </c>
      <c r="G123" s="43">
        <v>4.5999999999999996</v>
      </c>
      <c r="H123" s="43">
        <v>0.5</v>
      </c>
      <c r="I123" s="43">
        <v>29.3</v>
      </c>
      <c r="J123" s="43">
        <v>139.9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71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41">SUM(G120:G126)</f>
        <v>11.5</v>
      </c>
      <c r="H127" s="19">
        <f t="shared" si="41"/>
        <v>25.099999999999998</v>
      </c>
      <c r="I127" s="19">
        <f t="shared" si="41"/>
        <v>86.46</v>
      </c>
      <c r="J127" s="19">
        <f t="shared" si="41"/>
        <v>546.5</v>
      </c>
      <c r="K127" s="25"/>
      <c r="L127" s="19">
        <v>54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92</v>
      </c>
      <c r="F128" s="43">
        <v>60</v>
      </c>
      <c r="G128" s="43">
        <v>0.9</v>
      </c>
      <c r="H128" s="43">
        <v>3</v>
      </c>
      <c r="I128" s="43">
        <v>6.7</v>
      </c>
      <c r="J128" s="43">
        <v>57.6</v>
      </c>
      <c r="K128" s="44">
        <v>19268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57</v>
      </c>
      <c r="F129" s="43">
        <v>250</v>
      </c>
      <c r="G129" s="43">
        <v>6.6</v>
      </c>
      <c r="H129" s="43">
        <v>2.9</v>
      </c>
      <c r="I129" s="43">
        <v>23.5</v>
      </c>
      <c r="J129" s="43">
        <v>150.62</v>
      </c>
      <c r="K129" s="44">
        <v>83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46</v>
      </c>
      <c r="F130" s="43">
        <v>90</v>
      </c>
      <c r="G130" s="43">
        <v>15.4</v>
      </c>
      <c r="H130" s="43">
        <v>16.8</v>
      </c>
      <c r="I130" s="43">
        <v>12.4</v>
      </c>
      <c r="J130" s="43">
        <v>262.39999999999998</v>
      </c>
      <c r="K130" s="44">
        <v>5059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67</v>
      </c>
      <c r="F131" s="43">
        <v>150</v>
      </c>
      <c r="G131" s="43">
        <v>5.4</v>
      </c>
      <c r="H131" s="43">
        <v>5.5</v>
      </c>
      <c r="I131" s="43">
        <v>40.9</v>
      </c>
      <c r="J131" s="43">
        <v>235</v>
      </c>
      <c r="K131" s="44">
        <v>203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2"/>
      <c r="G132" s="42"/>
      <c r="H132" s="42"/>
      <c r="I132" s="42"/>
      <c r="J132" s="42"/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60</v>
      </c>
      <c r="F133" s="43">
        <v>200</v>
      </c>
      <c r="G133" s="43">
        <v>0.9</v>
      </c>
      <c r="H133" s="43">
        <v>0.1</v>
      </c>
      <c r="I133" s="43">
        <v>28.2</v>
      </c>
      <c r="J133" s="43">
        <v>117.6</v>
      </c>
      <c r="K133" s="44">
        <v>349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50</v>
      </c>
      <c r="F134" s="43">
        <v>60</v>
      </c>
      <c r="G134" s="43">
        <v>4.5999999999999996</v>
      </c>
      <c r="H134" s="43">
        <v>0.5</v>
      </c>
      <c r="I134" s="43">
        <v>29.3</v>
      </c>
      <c r="J134" s="43">
        <v>139.9</v>
      </c>
      <c r="K134" s="44"/>
      <c r="L134" s="43"/>
    </row>
    <row r="135" spans="1:12" ht="14.4" x14ac:dyDescent="0.3">
      <c r="A135" s="14"/>
      <c r="B135" s="15"/>
      <c r="C135" s="11"/>
      <c r="D135" s="6"/>
      <c r="E135" s="42" t="s">
        <v>58</v>
      </c>
      <c r="F135" s="43">
        <v>20</v>
      </c>
      <c r="G135" s="43">
        <v>1.2</v>
      </c>
      <c r="H135" s="43">
        <v>4</v>
      </c>
      <c r="I135" s="43">
        <v>1.9</v>
      </c>
      <c r="J135" s="43">
        <v>48.5</v>
      </c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42">SUM(G128:G136)</f>
        <v>35</v>
      </c>
      <c r="H137" s="19">
        <f t="shared" si="42"/>
        <v>32.800000000000004</v>
      </c>
      <c r="I137" s="19">
        <f t="shared" si="42"/>
        <v>142.9</v>
      </c>
      <c r="J137" s="19">
        <f t="shared" si="42"/>
        <v>1011.62</v>
      </c>
      <c r="K137" s="25"/>
      <c r="L137" s="19">
        <v>100</v>
      </c>
    </row>
    <row r="138" spans="1:12" ht="15" thickBot="1" x14ac:dyDescent="0.3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1410</v>
      </c>
      <c r="G138" s="32">
        <f t="shared" ref="G138" si="43">G127+G137</f>
        <v>46.5</v>
      </c>
      <c r="H138" s="32">
        <f t="shared" ref="H138" si="44">H127+H137</f>
        <v>57.900000000000006</v>
      </c>
      <c r="I138" s="32">
        <f t="shared" ref="I138" si="45">I127+I137</f>
        <v>229.36</v>
      </c>
      <c r="J138" s="32">
        <f t="shared" ref="J138:L138" si="46">J127+J137</f>
        <v>1558.12</v>
      </c>
      <c r="K138" s="32"/>
      <c r="L138" s="32">
        <f t="shared" si="46"/>
        <v>154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2" t="s">
        <v>39</v>
      </c>
      <c r="F139" s="43">
        <v>200</v>
      </c>
      <c r="G139" s="43">
        <v>6.9</v>
      </c>
      <c r="H139" s="43">
        <v>11.2</v>
      </c>
      <c r="I139" s="43">
        <v>30.9</v>
      </c>
      <c r="J139" s="43">
        <v>252.1</v>
      </c>
      <c r="K139" s="41">
        <v>219</v>
      </c>
      <c r="L139" s="40"/>
    </row>
    <row r="140" spans="1:12" ht="14.4" x14ac:dyDescent="0.3">
      <c r="A140" s="23"/>
      <c r="B140" s="15"/>
      <c r="C140" s="11"/>
      <c r="D140" s="6"/>
      <c r="E140" s="42" t="s">
        <v>102</v>
      </c>
      <c r="F140" s="43">
        <v>60</v>
      </c>
      <c r="G140" s="43">
        <v>6.4</v>
      </c>
      <c r="H140" s="43">
        <v>12.7</v>
      </c>
      <c r="I140" s="43">
        <v>1</v>
      </c>
      <c r="J140" s="43">
        <v>143.6</v>
      </c>
      <c r="K140" s="44">
        <v>173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40</v>
      </c>
      <c r="F141" s="43">
        <v>20</v>
      </c>
      <c r="G141" s="43">
        <v>0.2</v>
      </c>
      <c r="H141" s="43">
        <v>14.6</v>
      </c>
      <c r="I141" s="43">
        <v>0.3</v>
      </c>
      <c r="J141" s="43">
        <v>133.19999999999999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200</v>
      </c>
      <c r="G142" s="43">
        <v>0</v>
      </c>
      <c r="H142" s="43">
        <v>0</v>
      </c>
      <c r="I142" s="43">
        <v>18</v>
      </c>
      <c r="J142" s="43">
        <v>67.900000000000006</v>
      </c>
      <c r="K142" s="44" t="s">
        <v>43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42</v>
      </c>
      <c r="F143" s="43">
        <v>60</v>
      </c>
      <c r="G143" s="43">
        <v>4.5999999999999996</v>
      </c>
      <c r="H143" s="43">
        <v>0.5</v>
      </c>
      <c r="I143" s="43">
        <v>29.3</v>
      </c>
      <c r="J143" s="43">
        <v>139.9</v>
      </c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2"/>
      <c r="G144" s="42"/>
      <c r="H144" s="42"/>
      <c r="I144" s="42"/>
      <c r="J144" s="42"/>
      <c r="K144" s="42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>SUM(G139:G145)</f>
        <v>18.100000000000001</v>
      </c>
      <c r="H146" s="19">
        <f>SUM(H139:H145)</f>
        <v>39</v>
      </c>
      <c r="I146" s="19">
        <f>SUM(I139:I145)</f>
        <v>79.5</v>
      </c>
      <c r="J146" s="19">
        <f>SUM(J139:J145)</f>
        <v>736.69999999999993</v>
      </c>
      <c r="K146" s="25">
        <v>173</v>
      </c>
      <c r="L146" s="19">
        <v>54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64</v>
      </c>
      <c r="F147" s="43">
        <v>60</v>
      </c>
      <c r="G147" s="43">
        <v>0.9</v>
      </c>
      <c r="H147" s="43">
        <v>3</v>
      </c>
      <c r="I147" s="43">
        <v>6.7</v>
      </c>
      <c r="J147" s="43">
        <v>57.6</v>
      </c>
      <c r="K147" s="44">
        <v>45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65</v>
      </c>
      <c r="F148" s="43">
        <v>200</v>
      </c>
      <c r="G148" s="43">
        <v>11.8</v>
      </c>
      <c r="H148" s="43">
        <v>7</v>
      </c>
      <c r="I148" s="43">
        <v>17</v>
      </c>
      <c r="J148" s="43">
        <v>178</v>
      </c>
      <c r="K148" s="44">
        <v>97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59</v>
      </c>
      <c r="F149" s="43">
        <v>200</v>
      </c>
      <c r="G149" s="43">
        <v>16.7</v>
      </c>
      <c r="H149" s="43">
        <v>14.5</v>
      </c>
      <c r="I149" s="43">
        <v>40.299999999999997</v>
      </c>
      <c r="J149" s="43">
        <v>358.7</v>
      </c>
      <c r="K149" s="44" t="s">
        <v>96</v>
      </c>
      <c r="L149" s="43"/>
    </row>
    <row r="150" spans="1:12" ht="14.4" x14ac:dyDescent="0.3">
      <c r="A150" s="23"/>
      <c r="B150" s="15"/>
      <c r="C150" s="11"/>
      <c r="D150" s="7" t="s">
        <v>29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93</v>
      </c>
      <c r="F151" s="43">
        <v>200</v>
      </c>
      <c r="G151" s="43">
        <v>0.7</v>
      </c>
      <c r="H151" s="43">
        <v>0.1</v>
      </c>
      <c r="I151" s="43">
        <v>26.6</v>
      </c>
      <c r="J151" s="43">
        <v>110.3</v>
      </c>
      <c r="K151" s="44">
        <v>349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50</v>
      </c>
      <c r="F152" s="43">
        <v>60</v>
      </c>
      <c r="G152" s="43">
        <v>3.9</v>
      </c>
      <c r="H152" s="43">
        <v>0.6</v>
      </c>
      <c r="I152" s="43">
        <v>24.6</v>
      </c>
      <c r="J152" s="43">
        <v>119.4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47">SUM(G147:G155)</f>
        <v>34</v>
      </c>
      <c r="H156" s="19">
        <f t="shared" si="47"/>
        <v>25.200000000000003</v>
      </c>
      <c r="I156" s="19">
        <f t="shared" si="47"/>
        <v>115.19999999999999</v>
      </c>
      <c r="J156" s="19">
        <f t="shared" si="47"/>
        <v>823.99999999999989</v>
      </c>
      <c r="K156" s="25"/>
      <c r="L156" s="19">
        <v>100</v>
      </c>
    </row>
    <row r="157" spans="1:12" ht="15" thickBot="1" x14ac:dyDescent="0.3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1260</v>
      </c>
      <c r="G157" s="32">
        <f t="shared" ref="G157" si="48">G146+G156</f>
        <v>52.1</v>
      </c>
      <c r="H157" s="32">
        <f t="shared" ref="H157" si="49">H146+H156</f>
        <v>64.2</v>
      </c>
      <c r="I157" s="32">
        <f t="shared" ref="I157" si="50">I146+I156</f>
        <v>194.7</v>
      </c>
      <c r="J157" s="32">
        <f t="shared" ref="J157:L157" si="51">J146+J156</f>
        <v>1560.6999999999998</v>
      </c>
      <c r="K157" s="32"/>
      <c r="L157" s="32">
        <f t="shared" si="51"/>
        <v>154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2" t="s">
        <v>94</v>
      </c>
      <c r="F158" s="43">
        <v>200</v>
      </c>
      <c r="G158" s="43">
        <v>4.4000000000000004</v>
      </c>
      <c r="H158" s="43">
        <v>7.8</v>
      </c>
      <c r="I158" s="43">
        <v>28.6</v>
      </c>
      <c r="J158" s="43">
        <v>259.3</v>
      </c>
      <c r="K158" s="41">
        <v>182</v>
      </c>
      <c r="L158" s="40"/>
    </row>
    <row r="159" spans="1:12" ht="14.4" x14ac:dyDescent="0.3">
      <c r="A159" s="23"/>
      <c r="B159" s="15"/>
      <c r="C159" s="11"/>
      <c r="D159" s="6"/>
      <c r="E159" s="42" t="s">
        <v>40</v>
      </c>
      <c r="F159" s="43">
        <v>20</v>
      </c>
      <c r="G159" s="43">
        <v>0.2</v>
      </c>
      <c r="H159" s="43">
        <v>14.6</v>
      </c>
      <c r="I159" s="43">
        <v>0.3</v>
      </c>
      <c r="J159" s="43">
        <v>133.19999999999999</v>
      </c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</v>
      </c>
      <c r="H160" s="43">
        <v>0</v>
      </c>
      <c r="I160" s="43">
        <v>18</v>
      </c>
      <c r="J160" s="43">
        <v>67.900000000000006</v>
      </c>
      <c r="K160" s="44" t="s">
        <v>43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60</v>
      </c>
      <c r="G161" s="43">
        <v>4.5999999999999996</v>
      </c>
      <c r="H161" s="43">
        <v>0.5</v>
      </c>
      <c r="I161" s="43">
        <v>29.3</v>
      </c>
      <c r="J161" s="43">
        <v>139.9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2"/>
      <c r="G162" s="42"/>
      <c r="H162" s="42"/>
      <c r="I162" s="42"/>
      <c r="J162" s="42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62</v>
      </c>
      <c r="F163" s="43">
        <v>50</v>
      </c>
      <c r="G163" s="43">
        <v>11.4</v>
      </c>
      <c r="H163" s="43">
        <v>6.7</v>
      </c>
      <c r="I163" s="43">
        <v>21.7</v>
      </c>
      <c r="J163" s="43">
        <v>157.4</v>
      </c>
      <c r="K163" s="44">
        <v>219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>SUM(G158:G164)</f>
        <v>20.6</v>
      </c>
      <c r="H165" s="19">
        <f>SUM(H158:H164)</f>
        <v>29.599999999999998</v>
      </c>
      <c r="I165" s="19">
        <f>SUM(I158:I164)</f>
        <v>97.9</v>
      </c>
      <c r="J165" s="19">
        <f>SUM(J158:J164)</f>
        <v>757.69999999999993</v>
      </c>
      <c r="K165" s="25"/>
      <c r="L165" s="19">
        <v>54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105</v>
      </c>
      <c r="F166" s="43">
        <v>60</v>
      </c>
      <c r="G166" s="43">
        <v>0</v>
      </c>
      <c r="H166" s="43">
        <v>2.9</v>
      </c>
      <c r="I166" s="43">
        <v>1.2</v>
      </c>
      <c r="J166" s="43">
        <v>30.9</v>
      </c>
      <c r="K166" s="44">
        <v>62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74</v>
      </c>
      <c r="F167" s="43">
        <v>200</v>
      </c>
      <c r="G167" s="43">
        <v>7.8</v>
      </c>
      <c r="H167" s="43">
        <v>10.199999999999999</v>
      </c>
      <c r="I167" s="43">
        <v>9.1</v>
      </c>
      <c r="J167" s="43">
        <v>119.1</v>
      </c>
      <c r="K167" s="44">
        <v>140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75</v>
      </c>
      <c r="F168" s="43">
        <v>90</v>
      </c>
      <c r="G168" s="43">
        <v>13.09</v>
      </c>
      <c r="H168" s="43">
        <v>7.9</v>
      </c>
      <c r="I168" s="43">
        <v>21.7</v>
      </c>
      <c r="J168" s="43">
        <v>265.5</v>
      </c>
      <c r="K168" s="44" t="s">
        <v>79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3.5</v>
      </c>
      <c r="H169" s="43">
        <v>4.8</v>
      </c>
      <c r="I169" s="43">
        <v>26.2</v>
      </c>
      <c r="J169" s="43">
        <v>162.30000000000001</v>
      </c>
      <c r="K169" s="44" t="s">
        <v>80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95</v>
      </c>
      <c r="F170" s="43">
        <v>200</v>
      </c>
      <c r="G170" s="43">
        <v>0.7</v>
      </c>
      <c r="H170" s="43">
        <v>0</v>
      </c>
      <c r="I170" s="43">
        <v>25.1</v>
      </c>
      <c r="J170" s="43">
        <v>103.4</v>
      </c>
      <c r="K170" s="44">
        <v>388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2"/>
      <c r="G171" s="42"/>
      <c r="H171" s="42"/>
      <c r="I171" s="42"/>
      <c r="J171" s="42"/>
      <c r="K171" s="42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50</v>
      </c>
      <c r="F172" s="43">
        <v>60</v>
      </c>
      <c r="G172" s="43">
        <v>3.9</v>
      </c>
      <c r="H172" s="43">
        <v>0.6</v>
      </c>
      <c r="I172" s="43">
        <v>24.6</v>
      </c>
      <c r="J172" s="43">
        <v>119.4</v>
      </c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58</v>
      </c>
      <c r="F173" s="43">
        <v>20</v>
      </c>
      <c r="G173" s="43">
        <v>4</v>
      </c>
      <c r="H173" s="43">
        <v>0.6</v>
      </c>
      <c r="I173" s="43">
        <v>0.6</v>
      </c>
      <c r="J173" s="43">
        <v>40.799999999999997</v>
      </c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>SUM(G166:G174)</f>
        <v>32.989999999999995</v>
      </c>
      <c r="H175" s="19">
        <f>SUM(H166:H174)</f>
        <v>27.000000000000004</v>
      </c>
      <c r="I175" s="19">
        <f>SUM(I166:I174)</f>
        <v>108.5</v>
      </c>
      <c r="J175" s="19">
        <f>SUM(J166:J174)</f>
        <v>841.39999999999986</v>
      </c>
      <c r="K175" s="25"/>
      <c r="L175" s="19">
        <v>100</v>
      </c>
    </row>
    <row r="176" spans="1:12" ht="15" thickBot="1" x14ac:dyDescent="0.3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1310</v>
      </c>
      <c r="G176" s="32">
        <f t="shared" ref="G176" si="52">G165+G175</f>
        <v>53.589999999999996</v>
      </c>
      <c r="H176" s="32">
        <f t="shared" ref="H176" si="53">H165+H175</f>
        <v>56.6</v>
      </c>
      <c r="I176" s="32">
        <f t="shared" ref="I176" si="54">I165+I175</f>
        <v>206.4</v>
      </c>
      <c r="J176" s="32">
        <f t="shared" ref="J176:L176" si="55">J165+J175</f>
        <v>1599.1</v>
      </c>
      <c r="K176" s="32"/>
      <c r="L176" s="32">
        <f t="shared" si="55"/>
        <v>154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2" t="s">
        <v>82</v>
      </c>
      <c r="F177" s="43">
        <v>200</v>
      </c>
      <c r="G177" s="43">
        <v>6.9</v>
      </c>
      <c r="H177" s="43">
        <v>9.6</v>
      </c>
      <c r="I177" s="43">
        <v>30.1</v>
      </c>
      <c r="J177" s="43">
        <v>130.5</v>
      </c>
      <c r="K177" s="44">
        <v>181</v>
      </c>
      <c r="L177" s="40"/>
    </row>
    <row r="178" spans="1:12" ht="14.4" x14ac:dyDescent="0.3">
      <c r="A178" s="23"/>
      <c r="B178" s="15"/>
      <c r="C178" s="11"/>
      <c r="D178" s="6"/>
      <c r="E178" s="42" t="s">
        <v>40</v>
      </c>
      <c r="F178" s="43">
        <v>20</v>
      </c>
      <c r="G178" s="43">
        <v>0.2</v>
      </c>
      <c r="H178" s="43">
        <v>14.6</v>
      </c>
      <c r="I178" s="43">
        <v>0.3</v>
      </c>
      <c r="J178" s="43">
        <v>133.19999999999999</v>
      </c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</v>
      </c>
      <c r="H179" s="43">
        <v>0</v>
      </c>
      <c r="I179" s="43">
        <v>18</v>
      </c>
      <c r="J179" s="43">
        <v>67.900000000000006</v>
      </c>
      <c r="K179" s="44" t="s">
        <v>90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60</v>
      </c>
      <c r="G180" s="43">
        <v>4.5999999999999996</v>
      </c>
      <c r="H180" s="43">
        <v>0.5</v>
      </c>
      <c r="I180" s="43">
        <v>29.3</v>
      </c>
      <c r="J180" s="43">
        <v>139.9</v>
      </c>
      <c r="K180" s="44"/>
      <c r="L180" s="43"/>
    </row>
    <row r="181" spans="1:12" ht="15" thickBot="1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51" t="s">
        <v>97</v>
      </c>
      <c r="F182" s="52">
        <v>60</v>
      </c>
      <c r="G182" s="52">
        <v>4.0999999999999996</v>
      </c>
      <c r="H182" s="52">
        <v>2.7</v>
      </c>
      <c r="I182" s="52">
        <v>25.3</v>
      </c>
      <c r="J182" s="52">
        <v>221.6</v>
      </c>
      <c r="K182" s="41">
        <v>421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>SUM(G177:G183)</f>
        <v>15.799999999999999</v>
      </c>
      <c r="H184" s="19">
        <f>SUM(H177:H183)</f>
        <v>27.4</v>
      </c>
      <c r="I184" s="19">
        <f>SUM(I177:I183)</f>
        <v>103</v>
      </c>
      <c r="J184" s="19">
        <f>SUM(J177:J183)</f>
        <v>693.1</v>
      </c>
      <c r="K184" s="25"/>
      <c r="L184" s="19">
        <v>54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84</v>
      </c>
      <c r="F185" s="43">
        <v>60</v>
      </c>
      <c r="G185" s="43">
        <v>5.0999999999999996</v>
      </c>
      <c r="H185" s="43">
        <v>4.5999999999999996</v>
      </c>
      <c r="I185" s="43">
        <v>0.3</v>
      </c>
      <c r="J185" s="43">
        <v>62.8</v>
      </c>
      <c r="K185" s="44">
        <v>45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98</v>
      </c>
      <c r="F186" s="43">
        <v>200</v>
      </c>
      <c r="G186" s="43">
        <v>3.1</v>
      </c>
      <c r="H186" s="43">
        <v>1.6</v>
      </c>
      <c r="I186" s="43">
        <v>8.5</v>
      </c>
      <c r="J186" s="43">
        <v>60.2</v>
      </c>
      <c r="K186" s="44">
        <v>88</v>
      </c>
      <c r="L186" s="43"/>
    </row>
    <row r="187" spans="1:12" ht="14.4" x14ac:dyDescent="0.3">
      <c r="A187" s="23"/>
      <c r="B187" s="15"/>
      <c r="C187" s="11"/>
      <c r="D187" s="7" t="s">
        <v>28</v>
      </c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99</v>
      </c>
      <c r="F188" s="43">
        <v>90</v>
      </c>
      <c r="G188" s="43">
        <v>12.3</v>
      </c>
      <c r="H188" s="43">
        <v>11.1</v>
      </c>
      <c r="I188" s="43">
        <v>18.8</v>
      </c>
      <c r="J188" s="43">
        <v>287.8</v>
      </c>
      <c r="K188" s="44" t="s">
        <v>79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100</v>
      </c>
      <c r="F189" s="43">
        <v>150</v>
      </c>
      <c r="G189" s="43">
        <v>3.4</v>
      </c>
      <c r="H189" s="43">
        <v>4.2</v>
      </c>
      <c r="I189" s="43">
        <v>38.6</v>
      </c>
      <c r="J189" s="43">
        <v>205.6</v>
      </c>
      <c r="K189" s="44">
        <v>309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48</v>
      </c>
      <c r="F190" s="43">
        <v>30</v>
      </c>
      <c r="G190" s="43">
        <v>0.1</v>
      </c>
      <c r="H190" s="43">
        <v>0.2</v>
      </c>
      <c r="I190" s="43">
        <v>0.4</v>
      </c>
      <c r="J190" s="43">
        <v>3.4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60</v>
      </c>
      <c r="F191" s="43">
        <v>200</v>
      </c>
      <c r="G191" s="43">
        <v>0.2</v>
      </c>
      <c r="H191" s="43">
        <v>0.1</v>
      </c>
      <c r="I191" s="43">
        <v>28.3</v>
      </c>
      <c r="J191" s="43">
        <v>114.9</v>
      </c>
      <c r="K191" s="44">
        <v>388</v>
      </c>
      <c r="L191" s="43"/>
    </row>
    <row r="192" spans="1:12" ht="14.4" x14ac:dyDescent="0.3">
      <c r="A192" s="23"/>
      <c r="B192" s="15"/>
      <c r="C192" s="11"/>
      <c r="D192" s="6"/>
      <c r="E192" s="42" t="s">
        <v>50</v>
      </c>
      <c r="F192" s="43">
        <v>60</v>
      </c>
      <c r="G192" s="43">
        <v>3.9</v>
      </c>
      <c r="H192" s="43">
        <v>0.6</v>
      </c>
      <c r="I192" s="43">
        <v>24.6</v>
      </c>
      <c r="J192" s="43">
        <v>119.4</v>
      </c>
      <c r="K192" s="44"/>
      <c r="L192" s="43"/>
    </row>
    <row r="193" spans="1:12" ht="14.4" x14ac:dyDescent="0.3">
      <c r="A193" s="23"/>
      <c r="B193" s="15"/>
      <c r="C193" s="11"/>
      <c r="D193" s="6"/>
      <c r="E193" s="42" t="s">
        <v>58</v>
      </c>
      <c r="F193" s="43">
        <v>10</v>
      </c>
      <c r="G193" s="43">
        <v>2</v>
      </c>
      <c r="H193" s="43">
        <v>0.3</v>
      </c>
      <c r="I193" s="43">
        <v>0.3</v>
      </c>
      <c r="J193" s="43">
        <v>20.399999999999999</v>
      </c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>SUM(G185:G193)</f>
        <v>30.099999999999998</v>
      </c>
      <c r="H194" s="19">
        <f>SUM(H185:H193)</f>
        <v>22.7</v>
      </c>
      <c r="I194" s="19">
        <v>119.8</v>
      </c>
      <c r="J194" s="19">
        <v>874.5</v>
      </c>
      <c r="K194" s="25"/>
      <c r="L194" s="19">
        <v>100</v>
      </c>
    </row>
    <row r="195" spans="1:12" ht="15" thickBot="1" x14ac:dyDescent="0.3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1340</v>
      </c>
      <c r="G195" s="32">
        <v>45.9</v>
      </c>
      <c r="H195" s="32">
        <f t="shared" ref="H195" si="56">H184+H194</f>
        <v>50.099999999999994</v>
      </c>
      <c r="I195" s="32">
        <v>222.8</v>
      </c>
      <c r="J195" s="32">
        <f t="shared" ref="J195:L195" si="57">J184+J194</f>
        <v>1567.6</v>
      </c>
      <c r="K195" s="32"/>
      <c r="L195" s="32">
        <f t="shared" si="57"/>
        <v>154</v>
      </c>
    </row>
    <row r="196" spans="1:12" ht="13.8" thickBot="1" x14ac:dyDescent="0.3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1316</v>
      </c>
      <c r="G196" s="34">
        <f>(G24+G43+G62+G81+G100+G119+G138+G157+G176+G195)/(IF(G24=0,0,1)+IF(G43=0,0,1)+IF(G62=0,0,1)+IF(G81=0,0,1)+IF(G100=0,0,1)+IF(G119=0,0,1)+IF(G138=0,0,1)+IF(G157=0,0,1)+IF(G176=0,0,1)+IF(G195=0,0,1))</f>
        <v>51.152000000000001</v>
      </c>
      <c r="H196" s="34">
        <f t="shared" ref="H196:J196" si="58">(H24+H43+H62+H81+H100+H119+H138+H157+H176+H195)/(IF(H24=0,0,1)+IF(H43=0,0,1)+IF(H62=0,0,1)+IF(H81=0,0,1)+IF(H100=0,0,1)+IF(H119=0,0,1)+IF(H138=0,0,1)+IF(H157=0,0,1)+IF(H176=0,0,1)+IF(H195=0,0,1))</f>
        <v>55.302</v>
      </c>
      <c r="I196" s="34">
        <v>220.02</v>
      </c>
      <c r="J196" s="34">
        <f t="shared" si="58"/>
        <v>1528.202</v>
      </c>
      <c r="K196" s="34"/>
      <c r="L196" s="34">
        <v>154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2025-03-07T11:25:36Z</dcterms:modified>
</cp:coreProperties>
</file>